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6" activeTab="0"/>
  </bookViews>
  <sheets>
    <sheet name="HR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<sst xmlns="http://schemas.openxmlformats.org/spreadsheetml/2006/main" count="36" uniqueCount="22">
  <si>
    <t>Homework 8:00</t>
  </si>
  <si>
    <t>Homework 9:00</t>
  </si>
  <si>
    <t>Homework 10:00</t>
  </si>
  <si>
    <t>1. Find p(HR ≤ 84)</t>
  </si>
  <si>
    <t>1. Find p(RHR ≤ 80)</t>
  </si>
  <si>
    <t>1. Find p(RHR ≤ 84)</t>
  </si>
  <si>
    <t>2. Find p(HR ≥ 84)</t>
  </si>
  <si>
    <t>2. Find p(RHR ≥ 80)</t>
  </si>
  <si>
    <t>2. Find p(RHR ≥ 84)</t>
  </si>
  <si>
    <t>3. Find p(60 ≤ HR ≤ 84)</t>
  </si>
  <si>
    <t>3. Find p(58 ≤ RHR ≤ 80)</t>
  </si>
  <si>
    <t>3. Find p(58 ≤ RHR ≤ 84)</t>
  </si>
  <si>
    <t>sample size n</t>
  </si>
  <si>
    <t>sample mean xbar</t>
  </si>
  <si>
    <t>stdev sx</t>
  </si>
  <si>
    <t>mean + one stdev</t>
  </si>
  <si>
    <t>mean – one stdev</t>
  </si>
  <si>
    <t>area to the left of 60</t>
  </si>
  <si>
    <t>p(RHR ≤ 58)</t>
  </si>
  <si>
    <t>Raw data</t>
  </si>
  <si>
    <t>HR 8:00</t>
  </si>
  <si>
    <t>HR 9:00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</si>
</sst>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0"/>
  </numFmts>
  <fonts count="3">
    <font>
      <sz val="12"/>
      <name val="Tahoma"/>
      <family val="2"/>
    </font>
    <font>
      <sz val="10"/>
      <name val="Arial"/>
      <family val="0"/>
    </font>
    <font>
      <b/>
      <sz val="12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2" fillId="2" borderId="0" xfId="0" applyFont="1" applyFill="1" applyAlignment="1">
      <alignment/>
    </xf>
    <xf numFmtId="164" fontId="0" fillId="0" borderId="0" xfId="0" applyFont="1" applyAlignment="1">
      <alignment horizontal="right"/>
    </xf>
    <xf numFmtId="164" fontId="0" fillId="0" borderId="0" xfId="0" applyAlignment="1">
      <alignment/>
    </xf>
    <xf numFmtId="166" fontId="0" fillId="0" borderId="0" xfId="0" applyNumberFormat="1" applyAlignment="1">
      <alignment/>
    </xf>
    <xf numFmtId="164" fontId="2" fillId="2" borderId="0" xfId="0" applyFont="1" applyFill="1" applyAlignment="1">
      <alignment horizontal="right"/>
    </xf>
    <xf numFmtId="164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1C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D1" sqref="D1"/>
    </sheetView>
  </sheetViews>
  <sheetFormatPr defaultColWidth="9.77734375" defaultRowHeight="15"/>
  <cols>
    <col min="1" max="1" width="22.4453125" style="0" customWidth="1"/>
    <col min="2" max="2" width="9.77734375" style="0" customWidth="1"/>
    <col min="3" max="3" width="23.6640625" style="0" customWidth="1"/>
    <col min="4" max="4" width="9.77734375" style="0" customWidth="1"/>
    <col min="5" max="5" width="23.6640625" style="0" customWidth="1"/>
  </cols>
  <sheetData>
    <row r="1" spans="1:5" ht="15">
      <c r="A1" s="1" t="s">
        <v>0</v>
      </c>
      <c r="C1" s="1" t="s">
        <v>1</v>
      </c>
      <c r="E1" s="1" t="s">
        <v>2</v>
      </c>
    </row>
    <row r="2" spans="1:5" ht="15">
      <c r="A2" t="s">
        <v>3</v>
      </c>
      <c r="C2" t="s">
        <v>4</v>
      </c>
      <c r="E2" t="s">
        <v>5</v>
      </c>
    </row>
    <row r="3" spans="1:5" ht="15">
      <c r="A3" t="s">
        <v>6</v>
      </c>
      <c r="C3" t="s">
        <v>7</v>
      </c>
      <c r="E3" t="s">
        <v>8</v>
      </c>
    </row>
    <row r="4" spans="1:5" ht="15">
      <c r="A4" t="s">
        <v>9</v>
      </c>
      <c r="C4" t="s">
        <v>10</v>
      </c>
      <c r="E4" t="s">
        <v>11</v>
      </c>
    </row>
    <row r="6" spans="1:6" ht="15">
      <c r="A6" s="2" t="s">
        <v>12</v>
      </c>
      <c r="B6" s="3">
        <f>COUNT(B14:B106)</f>
        <v>19</v>
      </c>
      <c r="C6" s="2" t="s">
        <v>12</v>
      </c>
      <c r="D6" s="3">
        <f>COUNT(B14:B106,D14:D106)</f>
        <v>38</v>
      </c>
      <c r="E6" s="2" t="s">
        <v>12</v>
      </c>
      <c r="F6" s="3">
        <f>COUNT(B14:B105,D14:D106,F14:F106)</f>
        <v>63</v>
      </c>
    </row>
    <row r="7" spans="1:6" ht="15">
      <c r="A7" s="2" t="s">
        <v>13</v>
      </c>
      <c r="B7" s="3">
        <f>AVERAGE(B14:B106)</f>
        <v>73.6842105263158</v>
      </c>
      <c r="C7" s="2" t="s">
        <v>13</v>
      </c>
      <c r="D7" s="3">
        <f>AVERAGE(B14:B106,D14:D106)</f>
        <v>69.78947368421052</v>
      </c>
      <c r="E7" s="2" t="s">
        <v>13</v>
      </c>
      <c r="F7" s="3">
        <f>AVERAGE(B14:B105,D14:D106,F14:F106)</f>
        <v>69.58730158730158</v>
      </c>
    </row>
    <row r="8" spans="1:6" ht="15">
      <c r="A8" s="2" t="s">
        <v>14</v>
      </c>
      <c r="B8" s="3">
        <f>STDEV(B14:B106)</f>
        <v>7.579597113149275</v>
      </c>
      <c r="C8" s="2" t="s">
        <v>14</v>
      </c>
      <c r="D8" s="3">
        <f>STDEV(B14:B106,D14:D106)</f>
        <v>8.659186325724436</v>
      </c>
      <c r="E8" s="2" t="s">
        <v>14</v>
      </c>
      <c r="F8" s="3">
        <f>STDEV(B14:B105,D14:D106,F14:F106)</f>
        <v>9.13100870772125</v>
      </c>
    </row>
    <row r="9" spans="1:6" ht="15">
      <c r="A9" s="2" t="s">
        <v>15</v>
      </c>
      <c r="B9" s="3">
        <f>B7+B8</f>
        <v>81.26380763946507</v>
      </c>
      <c r="C9" s="2" t="s">
        <v>15</v>
      </c>
      <c r="D9" s="3">
        <f>D7+D8</f>
        <v>78.44866000993495</v>
      </c>
      <c r="E9" s="2" t="s">
        <v>15</v>
      </c>
      <c r="F9" s="3">
        <f>F7+F8</f>
        <v>78.71831029502283</v>
      </c>
    </row>
    <row r="10" spans="1:6" ht="15">
      <c r="A10" s="2" t="s">
        <v>16</v>
      </c>
      <c r="B10" s="3">
        <f>B7-B8</f>
        <v>66.10461341316652</v>
      </c>
      <c r="C10" s="2" t="s">
        <v>16</v>
      </c>
      <c r="D10" s="3">
        <f>D7-D8</f>
        <v>61.130287358486086</v>
      </c>
      <c r="E10" s="2" t="s">
        <v>16</v>
      </c>
      <c r="F10" s="3">
        <f>F7-F8</f>
        <v>60.45629287958033</v>
      </c>
    </row>
    <row r="11" spans="1:6" ht="15">
      <c r="A11" t="s">
        <v>17</v>
      </c>
      <c r="B11" s="3">
        <f>NORMDIST(60,B7,B8,1)</f>
        <v>0.035505994744413294</v>
      </c>
      <c r="C11" s="2" t="s">
        <v>18</v>
      </c>
      <c r="D11" s="3">
        <f>NORMDIST(58,D7,D8,1)</f>
        <v>0.08667802173759087</v>
      </c>
      <c r="E11" s="2" t="s">
        <v>18</v>
      </c>
      <c r="F11" s="4">
        <f>NORMDIST(58,F7,F8,1)</f>
        <v>0.10221952550164981</v>
      </c>
    </row>
    <row r="13" spans="1:6" ht="15">
      <c r="A13" s="5" t="s">
        <v>19</v>
      </c>
      <c r="B13" s="5" t="s">
        <v>20</v>
      </c>
      <c r="C13" s="5" t="s">
        <v>19</v>
      </c>
      <c r="D13" s="5" t="s">
        <v>21</v>
      </c>
      <c r="E13" s="5" t="s">
        <v>19</v>
      </c>
      <c r="F13" s="5" t="s">
        <v>21</v>
      </c>
    </row>
    <row r="14" spans="1:6" ht="15">
      <c r="A14">
        <v>15</v>
      </c>
      <c r="B14" s="6">
        <f>A14*4</f>
        <v>60</v>
      </c>
      <c r="C14">
        <v>15</v>
      </c>
      <c r="D14" s="6">
        <f>C14*4</f>
        <v>60</v>
      </c>
      <c r="E14">
        <v>20</v>
      </c>
      <c r="F14" s="6">
        <f>E14*4</f>
        <v>80</v>
      </c>
    </row>
    <row r="15" spans="1:6" ht="15">
      <c r="A15">
        <v>21</v>
      </c>
      <c r="B15" s="6">
        <f>A15*4</f>
        <v>84</v>
      </c>
      <c r="C15">
        <v>18</v>
      </c>
      <c r="D15" s="6">
        <f>C15*4</f>
        <v>72</v>
      </c>
      <c r="E15">
        <v>17</v>
      </c>
      <c r="F15" s="6">
        <f>E15*4</f>
        <v>68</v>
      </c>
    </row>
    <row r="16" spans="1:6" ht="15">
      <c r="A16">
        <v>20</v>
      </c>
      <c r="B16" s="6">
        <f>A16*4</f>
        <v>80</v>
      </c>
      <c r="C16">
        <v>11</v>
      </c>
      <c r="D16" s="6">
        <f>C16*4</f>
        <v>44</v>
      </c>
      <c r="E16">
        <v>20</v>
      </c>
      <c r="F16" s="6">
        <f>E16*4</f>
        <v>80</v>
      </c>
    </row>
    <row r="17" spans="1:6" ht="15">
      <c r="A17">
        <v>20</v>
      </c>
      <c r="B17" s="6">
        <f>A17*4</f>
        <v>80</v>
      </c>
      <c r="C17">
        <v>19</v>
      </c>
      <c r="D17" s="6">
        <f>C17*4</f>
        <v>76</v>
      </c>
      <c r="E17">
        <v>20</v>
      </c>
      <c r="F17" s="6">
        <f>E17*4</f>
        <v>80</v>
      </c>
    </row>
    <row r="18" spans="1:6" ht="15">
      <c r="A18">
        <v>18</v>
      </c>
      <c r="B18" s="6">
        <f>A18*4</f>
        <v>72</v>
      </c>
      <c r="C18">
        <v>18</v>
      </c>
      <c r="D18" s="6">
        <f>C18*4</f>
        <v>72</v>
      </c>
      <c r="E18">
        <v>19</v>
      </c>
      <c r="F18" s="6">
        <f>E18*4</f>
        <v>76</v>
      </c>
    </row>
    <row r="19" spans="1:6" ht="15">
      <c r="A19">
        <v>20</v>
      </c>
      <c r="B19" s="6">
        <f>A19*4</f>
        <v>80</v>
      </c>
      <c r="C19">
        <v>15</v>
      </c>
      <c r="D19" s="6">
        <f>C19*4</f>
        <v>60</v>
      </c>
      <c r="E19">
        <v>17</v>
      </c>
      <c r="F19" s="6">
        <f>E19*4</f>
        <v>68</v>
      </c>
    </row>
    <row r="20" spans="1:6" ht="15">
      <c r="A20">
        <v>17</v>
      </c>
      <c r="B20" s="6">
        <f>A20*4</f>
        <v>68</v>
      </c>
      <c r="C20">
        <v>16</v>
      </c>
      <c r="D20" s="6">
        <f>C20*4</f>
        <v>64</v>
      </c>
      <c r="E20">
        <v>15</v>
      </c>
      <c r="F20" s="6">
        <f>E20*4</f>
        <v>60</v>
      </c>
    </row>
    <row r="21" spans="1:6" ht="15">
      <c r="A21">
        <v>18</v>
      </c>
      <c r="B21" s="6">
        <f>A21*4</f>
        <v>72</v>
      </c>
      <c r="C21">
        <v>15</v>
      </c>
      <c r="D21" s="6">
        <f>C21*4</f>
        <v>60</v>
      </c>
      <c r="E21">
        <v>14</v>
      </c>
      <c r="F21" s="6">
        <f>E21*4</f>
        <v>56</v>
      </c>
    </row>
    <row r="22" spans="1:6" ht="15">
      <c r="A22">
        <v>20</v>
      </c>
      <c r="B22" s="6">
        <f>A22*4</f>
        <v>80</v>
      </c>
      <c r="C22">
        <v>18</v>
      </c>
      <c r="D22" s="6">
        <f>C22*4</f>
        <v>72</v>
      </c>
      <c r="E22">
        <v>17</v>
      </c>
      <c r="F22" s="6">
        <f>E22*4</f>
        <v>68</v>
      </c>
    </row>
    <row r="23" spans="1:6" ht="15">
      <c r="A23">
        <v>17</v>
      </c>
      <c r="B23" s="6">
        <f>A23*4</f>
        <v>68</v>
      </c>
      <c r="C23">
        <v>15</v>
      </c>
      <c r="D23" s="6">
        <f>C23*4</f>
        <v>60</v>
      </c>
      <c r="E23">
        <v>15</v>
      </c>
      <c r="F23" s="6">
        <f>E23*4</f>
        <v>60</v>
      </c>
    </row>
    <row r="24" spans="1:6" ht="15">
      <c r="A24">
        <v>18</v>
      </c>
      <c r="B24" s="6">
        <f>A24*4</f>
        <v>72</v>
      </c>
      <c r="C24">
        <v>16</v>
      </c>
      <c r="D24" s="6">
        <f>C24*4</f>
        <v>64</v>
      </c>
      <c r="E24">
        <v>19</v>
      </c>
      <c r="F24" s="6">
        <f>E24*4</f>
        <v>76</v>
      </c>
    </row>
    <row r="25" spans="1:6" ht="15">
      <c r="A25">
        <v>18</v>
      </c>
      <c r="B25" s="6">
        <f>A25*4</f>
        <v>72</v>
      </c>
      <c r="C25">
        <v>15</v>
      </c>
      <c r="D25" s="6">
        <f>C25*4</f>
        <v>60</v>
      </c>
      <c r="E25">
        <v>18</v>
      </c>
      <c r="F25" s="6">
        <f>E25*4</f>
        <v>72</v>
      </c>
    </row>
    <row r="26" spans="1:6" ht="15">
      <c r="A26">
        <v>20</v>
      </c>
      <c r="B26" s="6">
        <f>A26*4</f>
        <v>80</v>
      </c>
      <c r="C26">
        <v>16</v>
      </c>
      <c r="D26" s="6">
        <f>C26*4</f>
        <v>64</v>
      </c>
      <c r="E26">
        <v>15</v>
      </c>
      <c r="F26" s="6">
        <f>E26*4</f>
        <v>60</v>
      </c>
    </row>
    <row r="27" spans="1:6" ht="15">
      <c r="A27">
        <v>16</v>
      </c>
      <c r="B27" s="6">
        <f>A27*4</f>
        <v>64</v>
      </c>
      <c r="C27">
        <v>17</v>
      </c>
      <c r="D27" s="6">
        <f>C27*4</f>
        <v>68</v>
      </c>
      <c r="E27">
        <v>10</v>
      </c>
      <c r="F27" s="6">
        <f>E27*4</f>
        <v>40</v>
      </c>
    </row>
    <row r="28" spans="1:6" ht="15">
      <c r="A28">
        <v>17</v>
      </c>
      <c r="B28" s="6">
        <f>A28*4</f>
        <v>68</v>
      </c>
      <c r="C28">
        <v>20</v>
      </c>
      <c r="D28" s="6">
        <f>C28*4</f>
        <v>80</v>
      </c>
      <c r="E28">
        <v>17</v>
      </c>
      <c r="F28" s="6">
        <f>E28*4</f>
        <v>68</v>
      </c>
    </row>
    <row r="29" spans="1:6" ht="15">
      <c r="A29">
        <v>15</v>
      </c>
      <c r="B29" s="6">
        <f>A29*4</f>
        <v>60</v>
      </c>
      <c r="C29">
        <v>18</v>
      </c>
      <c r="D29" s="6">
        <f>C29*4</f>
        <v>72</v>
      </c>
      <c r="E29">
        <v>15</v>
      </c>
      <c r="F29" s="6">
        <f>E29*4</f>
        <v>60</v>
      </c>
    </row>
    <row r="30" spans="1:6" ht="15">
      <c r="A30">
        <v>20</v>
      </c>
      <c r="B30" s="6">
        <f>A30*4</f>
        <v>80</v>
      </c>
      <c r="C30">
        <v>17</v>
      </c>
      <c r="D30" s="6">
        <f>C30*4</f>
        <v>68</v>
      </c>
      <c r="E30">
        <v>19</v>
      </c>
      <c r="F30" s="6">
        <f>E30*4</f>
        <v>76</v>
      </c>
    </row>
    <row r="31" spans="1:6" ht="15">
      <c r="A31">
        <v>21</v>
      </c>
      <c r="B31" s="6">
        <f>A31*4</f>
        <v>84</v>
      </c>
      <c r="C31">
        <v>18</v>
      </c>
      <c r="D31" s="6">
        <f>C31*4</f>
        <v>72</v>
      </c>
      <c r="E31">
        <v>16</v>
      </c>
      <c r="F31" s="6">
        <f>E31*4</f>
        <v>64</v>
      </c>
    </row>
    <row r="32" spans="1:6" ht="15">
      <c r="A32">
        <v>19</v>
      </c>
      <c r="B32" s="6">
        <f>A32*4</f>
        <v>76</v>
      </c>
      <c r="C32">
        <v>16</v>
      </c>
      <c r="D32" s="6">
        <f>C32*4</f>
        <v>64</v>
      </c>
      <c r="E32">
        <v>18</v>
      </c>
      <c r="F32" s="6">
        <f>E32*4</f>
        <v>72</v>
      </c>
    </row>
    <row r="33" spans="5:6" ht="15">
      <c r="E33">
        <v>20</v>
      </c>
      <c r="F33" s="6">
        <f>E33*4</f>
        <v>80</v>
      </c>
    </row>
    <row r="34" spans="5:6" ht="15">
      <c r="E34">
        <v>18</v>
      </c>
      <c r="F34" s="6">
        <f>E34*4</f>
        <v>72</v>
      </c>
    </row>
    <row r="35" spans="5:6" ht="15">
      <c r="E35">
        <v>21</v>
      </c>
      <c r="F35" s="6">
        <f>E35*4</f>
        <v>84</v>
      </c>
    </row>
    <row r="36" spans="5:6" ht="15">
      <c r="E36">
        <v>16</v>
      </c>
      <c r="F36" s="6">
        <f>E36*4</f>
        <v>64</v>
      </c>
    </row>
    <row r="37" spans="5:6" ht="15">
      <c r="E37">
        <v>20</v>
      </c>
      <c r="F37" s="6">
        <f>E37*4</f>
        <v>80</v>
      </c>
    </row>
    <row r="38" spans="5:6" ht="15">
      <c r="E38">
        <v>17</v>
      </c>
      <c r="F38" s="6">
        <f>E38*4</f>
        <v>68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Roman,Regular"&amp;A</oddHeader>
    <oddFooter>&amp;C&amp;"Times New Roman,Regular"Page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77734375" defaultRowHeight="15"/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Roman,Regular"&amp;A</oddHeader>
    <oddFooter>&amp;C&amp;"Times New Roman,Regular"Page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77734375" defaultRowHeight="15"/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Roman,Regular"&amp;A</oddHeader>
    <oddFooter>&amp;C&amp;"Times New Roman,Regular"Page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A204 Student Computer Laboratory Division of Natural Sciences and Mathematics</dc:creator>
  <cp:keywords/>
  <dc:description/>
  <cp:lastModifiedBy>A204 Student Computer Laboratory Division of Natural Sciences and Mathematics</cp:lastModifiedBy>
  <dcterms:created xsi:type="dcterms:W3CDTF">2010-03-07T21:13:44Z</dcterms:created>
  <dcterms:modified xsi:type="dcterms:W3CDTF">2010-03-07T23:45:16Z</dcterms:modified>
  <cp:category/>
  <cp:version/>
  <cp:contentType/>
  <cp:contentStatus/>
  <cp:revision>6</cp:revision>
</cp:coreProperties>
</file>