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population 2007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<sst xmlns="http://schemas.openxmlformats.org/spreadsheetml/2006/main" count="35" uniqueCount="16">
  <si>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State</t>
  </si>
  <si>
    <t>Population</t>
  </si>
  <si>
    <t>Male</t>
  </si>
  <si>
    <t>Female</t>
  </si>
  <si>
    <t>Ratio</t>
  </si>
  <si>
    <t>CHUUK</t>
  </si>
  <si>
    <t>POHNPEI</t>
  </si>
  <si>
    <t>YAP</t>
  </si>
  <si>
    <t>KOSRAE</t>
  </si>
  <si>
    <t>Projected FSM Population by States: 2001 to 2015</t>
  </si>
  <si>
    <t>Total</t>
  </si>
  <si>
    <t>FSM</t>
  </si>
  <si>
    <t>0-14</t>
  </si>
  <si>
    <t>15-59</t>
  </si>
  <si>
    <t>60+</t>
  </si>
  <si>
    <t>Assumptions: Fertility levels decline by 20%; life expectancy increased by 3 years; and net outmigration increased by 50% in initial 5-yr period then remain constant thereafter.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</si>
</sst>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GENERAL"/>
    <numFmt numFmtId="167" formatCode="D\-MMM"/>
  </numFmts>
  <fonts count="14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3.1"/>
      <name val="Arial"/>
      <family val="5"/>
    </font>
    <font>
      <sz val="3.7"/>
      <name val="Arial"/>
      <family val="5"/>
    </font>
    <font>
      <sz val="6.8"/>
      <name val="Arial"/>
      <family val="5"/>
    </font>
    <font>
      <sz val="8"/>
      <name val="Arial"/>
      <family val="5"/>
    </font>
    <font>
      <sz val="7.9"/>
      <name val="Arial"/>
      <family val="5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3" borderId="1" xfId="0" applyFont="1" applyFill="1" applyBorder="1" applyAlignment="1">
      <alignment horizontal="right"/>
    </xf>
    <xf numFmtId="164" fontId="4" fillId="4" borderId="1" xfId="0" applyFont="1" applyFill="1" applyBorder="1" applyAlignment="1">
      <alignment horizontal="right"/>
    </xf>
    <xf numFmtId="164" fontId="4" fillId="5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" fillId="6" borderId="1" xfId="0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5" fillId="4" borderId="3" xfId="0" applyNumberFormat="1" applyFont="1" applyFill="1" applyBorder="1" applyAlignment="1">
      <alignment/>
    </xf>
    <xf numFmtId="165" fontId="5" fillId="5" borderId="4" xfId="0" applyNumberFormat="1" applyFont="1" applyFill="1" applyBorder="1" applyAlignment="1">
      <alignment/>
    </xf>
    <xf numFmtId="164" fontId="0" fillId="0" borderId="0" xfId="0" applyAlignment="1">
      <alignment/>
    </xf>
    <xf numFmtId="164" fontId="11" fillId="7" borderId="2" xfId="0" applyFont="1" applyFill="1" applyBorder="1" applyAlignment="1">
      <alignment/>
    </xf>
    <xf numFmtId="164" fontId="12" fillId="7" borderId="3" xfId="0" applyFont="1" applyFill="1" applyBorder="1" applyAlignment="1">
      <alignment/>
    </xf>
    <xf numFmtId="164" fontId="12" fillId="7" borderId="4" xfId="0" applyFont="1" applyFill="1" applyBorder="1" applyAlignment="1">
      <alignment/>
    </xf>
    <xf numFmtId="164" fontId="12" fillId="8" borderId="0" xfId="0" applyFont="1" applyFill="1" applyAlignment="1">
      <alignment/>
    </xf>
    <xf numFmtId="164" fontId="13" fillId="8" borderId="1" xfId="0" applyFont="1" applyFill="1" applyBorder="1" applyAlignment="1">
      <alignment horizontal="center"/>
    </xf>
    <xf numFmtId="164" fontId="12" fillId="2" borderId="0" xfId="0" applyFont="1" applyFill="1" applyAlignment="1">
      <alignment/>
    </xf>
    <xf numFmtId="164" fontId="13" fillId="2" borderId="1" xfId="0" applyFont="1" applyFill="1" applyBorder="1" applyAlignment="1">
      <alignment horizontal="right"/>
    </xf>
    <xf numFmtId="164" fontId="13" fillId="6" borderId="1" xfId="0" applyFont="1" applyFill="1" applyBorder="1" applyAlignment="1">
      <alignment/>
    </xf>
    <xf numFmtId="165" fontId="13" fillId="6" borderId="2" xfId="0" applyNumberFormat="1" applyFont="1" applyFill="1" applyBorder="1" applyAlignment="1">
      <alignment/>
    </xf>
    <xf numFmtId="165" fontId="13" fillId="6" borderId="3" xfId="0" applyNumberFormat="1" applyFont="1" applyFill="1" applyBorder="1" applyAlignment="1">
      <alignment/>
    </xf>
    <xf numFmtId="165" fontId="13" fillId="6" borderId="4" xfId="0" applyNumberFormat="1" applyFont="1" applyFill="1" applyBorder="1" applyAlignment="1">
      <alignment/>
    </xf>
    <xf numFmtId="164" fontId="2" fillId="0" borderId="0" xfId="0" applyFont="1" applyAlignment="1">
      <alignment horizontal="right"/>
    </xf>
    <xf numFmtId="167" fontId="12" fillId="0" borderId="5" xfId="0" applyNumberFormat="1" applyFont="1" applyBorder="1" applyAlignment="1">
      <alignment/>
    </xf>
    <xf numFmtId="165" fontId="12" fillId="0" borderId="6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2" fillId="0" borderId="7" xfId="0" applyNumberFormat="1" applyFont="1" applyBorder="1" applyAlignment="1">
      <alignment/>
    </xf>
    <xf numFmtId="164" fontId="12" fillId="0" borderId="5" xfId="0" applyFont="1" applyBorder="1" applyAlignment="1">
      <alignment/>
    </xf>
    <xf numFmtId="164" fontId="12" fillId="0" borderId="8" xfId="0" applyFont="1" applyBorder="1" applyAlignment="1">
      <alignment/>
    </xf>
    <xf numFmtId="165" fontId="12" fillId="0" borderId="9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0FF"/>
      <rgbColor rgb="00CCFFCC"/>
      <rgbColor rgb="00FFFF99"/>
      <rgbColor rgb="0099CCFF"/>
      <rgbColor rgb="00FF99CC"/>
      <rgbColor rgb="00CC99FF"/>
      <rgbColor rgb="00FFD2D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80" b="0" i="0" u="none" baseline="0"/>
              <a:t>Population by state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2007'!$B$1</c:f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'population 2007'!$A$2:$A$5</c:f>
              <c:strCache/>
            </c:strRef>
          </c:cat>
          <c:val>
            <c:numRef>
              <c:f>'population 2007'!$B$2:$B$5</c:f>
              <c:numCache/>
            </c:numRef>
          </c:val>
        </c:ser>
        <c:gapWidth val="100"/>
        <c:axId val="28393464"/>
        <c:axId val="54214585"/>
      </c:barChart>
      <c:catAx>
        <c:axId val="2839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0" b="0" i="0" u="none" baseline="0"/>
            </a:pPr>
          </a:p>
        </c:txPr>
        <c:crossAx val="54214585"/>
        <c:crossesAt val="0"/>
        <c:auto val="1"/>
        <c:lblOffset val="100"/>
        <c:noMultiLvlLbl val="0"/>
      </c:catAx>
      <c:valAx>
        <c:axId val="54214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0" b="0" i="0" u="none" baseline="0"/>
            </a:pPr>
          </a:p>
        </c:txPr>
        <c:crossAx val="2839346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0" b="0" i="0" u="none" baseline="0"/>
              <a:t>Population by state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'population 2007'!$B$1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1"/>
                <a:srcRect/>
                <a:tile sx="100000" sy="100000" flip="none" algn="tl"/>
              </a:blip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'population 2007'!$A$2:$A$5</c:f>
              <c:strCache/>
            </c:strRef>
          </c:cat>
          <c:val>
            <c:numRef>
              <c:f>'population 2007'!$B$2:$B$5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47625</xdr:rowOff>
    </xdr:from>
    <xdr:to>
      <xdr:col>3</xdr:col>
      <xdr:colOff>419100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257175" y="1019175"/>
        <a:ext cx="205740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15</xdr:row>
      <xdr:rowOff>85725</xdr:rowOff>
    </xdr:from>
    <xdr:to>
      <xdr:col>4</xdr:col>
      <xdr:colOff>114300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333375" y="2514600"/>
        <a:ext cx="221932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" sqref="E1"/>
    </sheetView>
  </sheetViews>
  <sheetFormatPr defaultColWidth="12.57421875" defaultRowHeight="12.75"/>
  <cols>
    <col min="1" max="1" width="10.7109375" style="0" customWidth="1"/>
    <col min="2" max="2" width="9.57421875" style="0" customWidth="1"/>
    <col min="3" max="4" width="8.140625" style="0" customWidth="1"/>
    <col min="5" max="5" width="5.28125" style="0" customWidth="1"/>
    <col min="6" max="16384" width="11.7109375" style="0" customWidth="1"/>
  </cols>
  <sheetData>
    <row r="1" spans="1:5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ht="12.75">
      <c r="A2" s="6" t="s">
        <v>5</v>
      </c>
      <c r="B2" s="7">
        <v>53314</v>
      </c>
      <c r="C2" s="8">
        <v>26841</v>
      </c>
      <c r="D2" s="9">
        <v>26473</v>
      </c>
      <c r="E2" s="10">
        <f>C2/D2</f>
        <v>1.0139009556907037</v>
      </c>
    </row>
    <row r="3" spans="1:5" ht="12.75">
      <c r="A3" s="6" t="s">
        <v>6</v>
      </c>
      <c r="B3" s="7">
        <v>34901</v>
      </c>
      <c r="C3" s="8">
        <v>17911</v>
      </c>
      <c r="D3" s="9">
        <v>16990</v>
      </c>
      <c r="E3" s="10">
        <f>C3/D3</f>
        <v>1.0542083578575632</v>
      </c>
    </row>
    <row r="4" spans="1:5" ht="12.75">
      <c r="A4" s="6" t="s">
        <v>7</v>
      </c>
      <c r="B4" s="7">
        <v>11697</v>
      </c>
      <c r="C4" s="8">
        <v>5638</v>
      </c>
      <c r="D4" s="9">
        <v>6059</v>
      </c>
      <c r="E4" s="10">
        <f>C4/D4</f>
        <v>0.9305165868955273</v>
      </c>
    </row>
    <row r="5" spans="1:5" ht="12.75">
      <c r="A5" s="6" t="s">
        <v>8</v>
      </c>
      <c r="B5" s="7">
        <v>8119</v>
      </c>
      <c r="C5" s="8">
        <v>4013</v>
      </c>
      <c r="D5" s="9">
        <v>4106</v>
      </c>
      <c r="E5" s="10">
        <f>C5/D5</f>
        <v>0.9773502191914272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3">
      <selection activeCell="D14" sqref="D14"/>
    </sheetView>
  </sheetViews>
  <sheetFormatPr defaultColWidth="12.57421875" defaultRowHeight="12.75"/>
  <cols>
    <col min="1" max="4" width="11.7109375" style="0" customWidth="1"/>
    <col min="5" max="5" width="6.57421875" style="0" customWidth="1"/>
    <col min="6" max="16384" width="11.7109375" style="0" customWidth="1"/>
  </cols>
  <sheetData>
    <row r="1" spans="1:4" ht="12.75">
      <c r="A1" s="11" t="s">
        <v>9</v>
      </c>
      <c r="B1" s="12"/>
      <c r="C1" s="12"/>
      <c r="D1" s="13"/>
    </row>
    <row r="2" spans="1:4" ht="12.75">
      <c r="A2" s="14"/>
      <c r="B2" s="15">
        <v>2007</v>
      </c>
      <c r="C2" s="15"/>
      <c r="D2" s="15"/>
    </row>
    <row r="3" spans="1:4" ht="12.75">
      <c r="A3" s="16"/>
      <c r="B3" s="17" t="s">
        <v>10</v>
      </c>
      <c r="C3" s="17" t="s">
        <v>2</v>
      </c>
      <c r="D3" s="17" t="s">
        <v>3</v>
      </c>
    </row>
    <row r="4" spans="1:5" ht="12.75">
      <c r="A4" s="18" t="s">
        <v>11</v>
      </c>
      <c r="B4" s="19">
        <f>+C4+D4</f>
        <v>108031</v>
      </c>
      <c r="C4" s="20">
        <f>SUM(C5:C7)</f>
        <v>54403</v>
      </c>
      <c r="D4" s="21">
        <f>SUM(D5:D7)</f>
        <v>53628</v>
      </c>
      <c r="E4" s="22" t="s">
        <v>4</v>
      </c>
    </row>
    <row r="5" spans="1:5" ht="12.75">
      <c r="A5" s="23" t="s">
        <v>12</v>
      </c>
      <c r="B5" s="24">
        <v>40263</v>
      </c>
      <c r="C5" s="25">
        <v>20632</v>
      </c>
      <c r="D5" s="26">
        <v>19631</v>
      </c>
      <c r="E5" s="10">
        <f>C5/D5</f>
        <v>1.050990779888951</v>
      </c>
    </row>
    <row r="6" spans="1:5" ht="12.75">
      <c r="A6" s="27" t="s">
        <v>13</v>
      </c>
      <c r="B6" s="24">
        <v>61432</v>
      </c>
      <c r="C6" s="25">
        <v>30810</v>
      </c>
      <c r="D6" s="26">
        <v>30622</v>
      </c>
      <c r="E6" s="10">
        <f>C6/D6</f>
        <v>1.0061393769185554</v>
      </c>
    </row>
    <row r="7" spans="1:5" ht="12.75">
      <c r="A7" s="27" t="s">
        <v>14</v>
      </c>
      <c r="B7" s="24">
        <v>6336</v>
      </c>
      <c r="C7" s="25">
        <v>2961</v>
      </c>
      <c r="D7" s="26">
        <v>3375</v>
      </c>
      <c r="E7" s="10">
        <f>C7/D7</f>
        <v>0.8773333333333333</v>
      </c>
    </row>
    <row r="8" spans="1:5" ht="12.75">
      <c r="A8" s="18" t="s">
        <v>7</v>
      </c>
      <c r="B8" s="19">
        <f>+C8+D8</f>
        <v>11697</v>
      </c>
      <c r="C8" s="20">
        <f>SUM(C9:C11)</f>
        <v>5638</v>
      </c>
      <c r="D8" s="21">
        <f>SUM(D9:D11)</f>
        <v>6059</v>
      </c>
      <c r="E8" s="10">
        <f>C8/D8</f>
        <v>0.9305165868955273</v>
      </c>
    </row>
    <row r="9" spans="1:5" ht="12.75">
      <c r="A9" s="23" t="s">
        <v>12</v>
      </c>
      <c r="B9" s="24">
        <v>4173</v>
      </c>
      <c r="C9" s="25">
        <v>2124</v>
      </c>
      <c r="D9" s="26">
        <v>2049</v>
      </c>
      <c r="E9" s="10">
        <f>C9/D9</f>
        <v>1.0366032210834553</v>
      </c>
    </row>
    <row r="10" spans="1:5" ht="12.75">
      <c r="A10" s="27" t="s">
        <v>13</v>
      </c>
      <c r="B10" s="24">
        <v>6699</v>
      </c>
      <c r="C10" s="25">
        <v>3125</v>
      </c>
      <c r="D10" s="26">
        <v>3574</v>
      </c>
      <c r="E10" s="10">
        <f>C10/D10</f>
        <v>0.8743704532736429</v>
      </c>
    </row>
    <row r="11" spans="1:5" ht="12.75">
      <c r="A11" s="27" t="s">
        <v>14</v>
      </c>
      <c r="B11" s="24">
        <v>825</v>
      </c>
      <c r="C11" s="25">
        <v>389</v>
      </c>
      <c r="D11" s="26">
        <v>436</v>
      </c>
      <c r="E11" s="10">
        <f>C11/D11</f>
        <v>0.8922018348623854</v>
      </c>
    </row>
    <row r="12" spans="1:5" ht="12.75">
      <c r="A12" s="18" t="s">
        <v>5</v>
      </c>
      <c r="B12" s="19">
        <f>+C12+D12</f>
        <v>53314</v>
      </c>
      <c r="C12" s="20">
        <f>SUM(C13:C15)</f>
        <v>26841</v>
      </c>
      <c r="D12" s="21">
        <f>SUM(D13:D15)</f>
        <v>26473</v>
      </c>
      <c r="E12" s="10">
        <f>C12/D12</f>
        <v>1.0139009556907037</v>
      </c>
    </row>
    <row r="13" spans="1:5" ht="12.75">
      <c r="A13" s="23" t="s">
        <v>12</v>
      </c>
      <c r="B13" s="24">
        <v>19845</v>
      </c>
      <c r="C13" s="25">
        <v>10113</v>
      </c>
      <c r="D13" s="26">
        <v>9732</v>
      </c>
      <c r="E13" s="10">
        <f>C13/D13</f>
        <v>1.0391491985203452</v>
      </c>
    </row>
    <row r="14" spans="1:5" ht="12.75">
      <c r="A14" s="27" t="s">
        <v>13</v>
      </c>
      <c r="B14" s="24">
        <v>30464</v>
      </c>
      <c r="C14" s="25">
        <v>15350</v>
      </c>
      <c r="D14" s="26">
        <v>15114</v>
      </c>
      <c r="E14" s="10">
        <f>C14/D14</f>
        <v>1.0156146619028714</v>
      </c>
    </row>
    <row r="15" spans="1:5" ht="12.75">
      <c r="A15" s="27" t="s">
        <v>14</v>
      </c>
      <c r="B15" s="24">
        <v>3005</v>
      </c>
      <c r="C15" s="25">
        <v>1378</v>
      </c>
      <c r="D15" s="26">
        <v>1627</v>
      </c>
      <c r="E15" s="10">
        <f>C15/D15</f>
        <v>0.8469575906576521</v>
      </c>
    </row>
    <row r="16" spans="1:5" ht="12.75">
      <c r="A16" s="18" t="s">
        <v>6</v>
      </c>
      <c r="B16" s="19">
        <f>+C16+D16</f>
        <v>34901</v>
      </c>
      <c r="C16" s="20">
        <f>SUM(C17:C19)</f>
        <v>17911</v>
      </c>
      <c r="D16" s="21">
        <f>SUM(D17:D19)</f>
        <v>16990</v>
      </c>
      <c r="E16" s="10">
        <f>C16/D16</f>
        <v>1.0542083578575632</v>
      </c>
    </row>
    <row r="17" spans="1:5" ht="12.75">
      <c r="A17" s="23" t="s">
        <v>12</v>
      </c>
      <c r="B17" s="24">
        <v>13357</v>
      </c>
      <c r="C17" s="25">
        <v>6934</v>
      </c>
      <c r="D17" s="26">
        <v>6423</v>
      </c>
      <c r="E17" s="10">
        <f>C17/D17</f>
        <v>1.079557839016036</v>
      </c>
    </row>
    <row r="18" spans="1:5" ht="12.75">
      <c r="A18" s="27" t="s">
        <v>13</v>
      </c>
      <c r="B18" s="24">
        <v>19559</v>
      </c>
      <c r="C18" s="25">
        <v>10031</v>
      </c>
      <c r="D18" s="26">
        <v>9528</v>
      </c>
      <c r="E18" s="10">
        <f>C18/D18</f>
        <v>1.052791771620487</v>
      </c>
    </row>
    <row r="19" spans="1:5" ht="12.75">
      <c r="A19" s="27" t="s">
        <v>14</v>
      </c>
      <c r="B19" s="24">
        <v>1985</v>
      </c>
      <c r="C19" s="25">
        <v>946</v>
      </c>
      <c r="D19" s="26">
        <v>1039</v>
      </c>
      <c r="E19" s="10">
        <f>C19/D19</f>
        <v>0.9104908565928778</v>
      </c>
    </row>
    <row r="20" spans="1:5" ht="12.75">
      <c r="A20" s="18" t="s">
        <v>8</v>
      </c>
      <c r="B20" s="19">
        <f>+C20+D20</f>
        <v>8119</v>
      </c>
      <c r="C20" s="20">
        <f>SUM(C21:C23)</f>
        <v>4013</v>
      </c>
      <c r="D20" s="21">
        <f>SUM(D21:D23)</f>
        <v>4106</v>
      </c>
      <c r="E20" s="10">
        <f>C20/D20</f>
        <v>0.9773502191914272</v>
      </c>
    </row>
    <row r="21" spans="1:5" ht="12.75">
      <c r="A21" s="23" t="s">
        <v>12</v>
      </c>
      <c r="B21" s="24">
        <v>2888</v>
      </c>
      <c r="C21" s="25">
        <v>1461</v>
      </c>
      <c r="D21" s="26">
        <v>1427</v>
      </c>
      <c r="E21" s="10">
        <f>C21/D21</f>
        <v>1.0238262088297128</v>
      </c>
    </row>
    <row r="22" spans="1:5" ht="12.75">
      <c r="A22" s="27" t="s">
        <v>13</v>
      </c>
      <c r="B22" s="24">
        <v>4710</v>
      </c>
      <c r="C22" s="25">
        <v>2304</v>
      </c>
      <c r="D22" s="26">
        <v>2406</v>
      </c>
      <c r="E22" s="10">
        <f>C22/D22</f>
        <v>0.9576059850374065</v>
      </c>
    </row>
    <row r="23" spans="1:5" ht="12.75">
      <c r="A23" s="28" t="s">
        <v>14</v>
      </c>
      <c r="B23" s="29">
        <v>521</v>
      </c>
      <c r="C23" s="30">
        <v>248</v>
      </c>
      <c r="D23" s="31">
        <v>273</v>
      </c>
      <c r="E23" s="10">
        <f>C23/D23</f>
        <v>0.9084249084249084</v>
      </c>
    </row>
    <row r="24" ht="12.75">
      <c r="A24" s="32" t="s">
        <v>15</v>
      </c>
    </row>
  </sheetData>
  <mergeCells count="1">
    <mergeCell ref="B2:D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ht="12.75">
      <c r="A1" s="10">
        <f ca="1">INT(RAND()*100+1)</f>
        <v>89</v>
      </c>
    </row>
    <row r="2" ht="12.75">
      <c r="A2" s="10">
        <f ca="1">INT(RAND()*100+1)</f>
        <v>62</v>
      </c>
    </row>
    <row r="3" ht="12.75">
      <c r="A3" s="10">
        <f ca="1">INT(RAND()*100+1)</f>
        <v>74</v>
      </c>
    </row>
    <row r="4" ht="12.75">
      <c r="A4" s="10">
        <f ca="1">INT(RAND()*100+1)</f>
        <v>39</v>
      </c>
    </row>
    <row r="5" ht="12.75">
      <c r="A5" s="10">
        <f ca="1">INT(RAND()*100+1)</f>
        <v>1</v>
      </c>
    </row>
    <row r="6" ht="12.75">
      <c r="A6" s="10">
        <f ca="1">INT(RAND()*100+1)</f>
        <v>3</v>
      </c>
    </row>
    <row r="7" ht="12.75">
      <c r="A7" s="10">
        <f ca="1">INT(RAND()*100+1)</f>
        <v>88</v>
      </c>
    </row>
    <row r="8" ht="12.75">
      <c r="A8" s="10">
        <f ca="1">INT(RAND()*100+1)</f>
        <v>43</v>
      </c>
    </row>
    <row r="9" ht="12.75">
      <c r="A9" s="10">
        <f ca="1">INT(RAND()*100+1)</f>
        <v>63</v>
      </c>
    </row>
    <row r="10" ht="12.75">
      <c r="A10" s="10">
        <f ca="1">INT(RAND()*100+1)</f>
        <v>61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1601-01-01T13:00:00Z</cp:lastPrinted>
  <dcterms:created xsi:type="dcterms:W3CDTF">2007-06-05T22:22:36Z</dcterms:created>
  <dcterms:modified xsi:type="dcterms:W3CDTF">2007-06-05T23:22:08Z</dcterms:modified>
  <cp:category/>
  <cp:version/>
  <cp:contentType/>
  <cp:contentStatus/>
  <cp:revision>6</cp:revision>
</cp:coreProperties>
</file>