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9" activeTab="0"/>
  </bookViews>
  <sheets>
    <sheet name="pni2000" sheetId="1" r:id="rId1"/>
    <sheet name="Pohnpei 1958" sheetId="2" r:id="rId2"/>
    <sheet name="Yap 1947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<sst xmlns="http://schemas.openxmlformats.org/spreadsheetml/2006/main" count="13" uniqueCount="12">
  <si>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Age bins x</t>
  </si>
  <si>
    <t>Frequency</t>
  </si>
  <si>
    <t>RF or P(x)</t>
  </si>
  <si>
    <t>x*P(x)</t>
  </si>
  <si>
    <t>Table 5. Age by Place of Birth, Major Ethnic Group, and Sex, TTPI: 1958</t>
  </si>
  <si>
    <t>Ponapean Both sexes</t>
  </si>
  <si>
    <t>Age bin</t>
  </si>
  <si>
    <t>Freq</t>
  </si>
  <si>
    <t>Rel Freq or p(x)</t>
  </si>
  <si>
    <t>http://www.pacificweb.org/reports/1958%20Census%20Tables.pdf</t>
  </si>
  <si>
    <t>Bins(X)</t>
  </si>
  <si>
    <t>Sums: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</si>
</sst>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name val="Arial"/>
      <family val="2"/>
    </font>
    <font>
      <b/>
      <sz val="10"/>
      <name val="Arial"/>
      <family val="2"/>
    </font>
    <font>
      <sz val="3.8"/>
      <name val="Arial"/>
      <family val="5"/>
    </font>
    <font>
      <sz val="4.5"/>
      <name val="Arial"/>
      <family val="5"/>
    </font>
    <font>
      <b/>
      <sz val="8"/>
      <name val="Arial"/>
      <family val="2"/>
    </font>
    <font>
      <b/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  <xf numFmtId="164" fontId="4" fillId="2" borderId="1" xfId="0" applyFont="1" applyFill="1" applyBorder="1" applyAlignment="1">
      <alignment horizontal="right"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5" fillId="3" borderId="2" xfId="0" applyFont="1" applyFill="1" applyBorder="1" applyAlignment="1">
      <alignment horizontal="right"/>
    </xf>
    <xf numFmtId="164" fontId="6" fillId="0" borderId="2" xfId="0" applyFont="1" applyBorder="1" applyAlignment="1">
      <alignment/>
    </xf>
    <xf numFmtId="164" fontId="7" fillId="0" borderId="2" xfId="0" applyFont="1" applyBorder="1" applyAlignment="1">
      <alignment horizontal="right"/>
    </xf>
    <xf numFmtId="164" fontId="7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pni2000!$B$1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pni2000!$A$2:$A$19</c:f>
              <c:numCache/>
            </c:numRef>
          </c:cat>
          <c:val>
            <c:numRef>
              <c:f>pni2000!$B$2:$B$19</c:f>
              <c:numCache/>
            </c:numRef>
          </c:val>
        </c:ser>
        <c:gapWidth val="0"/>
        <c:axId val="34667278"/>
        <c:axId val="43570047"/>
      </c:barChart>
      <c:catAx>
        <c:axId val="3466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3570047"/>
        <c:crossesAt val="0"/>
        <c:auto val="1"/>
        <c:lblOffset val="100"/>
        <c:noMultiLvlLbl val="0"/>
      </c:catAx>
      <c:valAx>
        <c:axId val="43570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4667278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104775</xdr:rowOff>
    </xdr:from>
    <xdr:to>
      <xdr:col>4</xdr:col>
      <xdr:colOff>104775</xdr:colOff>
      <xdr:row>10</xdr:row>
      <xdr:rowOff>123825</xdr:rowOff>
    </xdr:to>
    <xdr:graphicFrame>
      <xdr:nvGraphicFramePr>
        <xdr:cNvPr id="1" name="Chart 1"/>
        <xdr:cNvGraphicFramePr/>
      </xdr:nvGraphicFramePr>
      <xdr:xfrm>
        <a:off x="190500" y="104775"/>
        <a:ext cx="3086100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200" zoomScaleNormal="200" workbookViewId="0" topLeftCell="A11">
      <selection activeCell="B20" sqref="B20"/>
    </sheetView>
  </sheetViews>
  <sheetFormatPr defaultColWidth="12.57421875" defaultRowHeight="12.75"/>
  <cols>
    <col min="1" max="2" width="11.8515625" style="0" customWidth="1"/>
    <col min="3" max="3" width="11.281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2" t="s">
        <v>3</v>
      </c>
    </row>
    <row r="2" spans="1:4" ht="12.75">
      <c r="A2">
        <v>4</v>
      </c>
      <c r="B2">
        <v>5038</v>
      </c>
      <c r="C2" s="3">
        <f>B2/$B$20</f>
        <v>0.14608826770283592</v>
      </c>
      <c r="D2" s="3">
        <f>A2*C2</f>
        <v>0.5843530708113437</v>
      </c>
    </row>
    <row r="3" spans="1:4" ht="12.75">
      <c r="A3">
        <v>9</v>
      </c>
      <c r="B3">
        <v>4550</v>
      </c>
      <c r="C3" s="3">
        <f>B3/$B$20</f>
        <v>0.13193759786580062</v>
      </c>
      <c r="D3" s="3">
        <f>A3*C3</f>
        <v>1.1874383807922055</v>
      </c>
    </row>
    <row r="4" spans="1:4" ht="12.75">
      <c r="A4">
        <v>14</v>
      </c>
      <c r="B4">
        <v>4430</v>
      </c>
      <c r="C4" s="3">
        <f>B4/$B$20</f>
        <v>0.12845792495505423</v>
      </c>
      <c r="D4" s="3">
        <f>A4*C4</f>
        <v>1.7984109493707592</v>
      </c>
    </row>
    <row r="5" spans="1:4" ht="12.75">
      <c r="A5">
        <v>19</v>
      </c>
      <c r="B5">
        <v>4176</v>
      </c>
      <c r="C5" s="3">
        <f>B5/$B$20</f>
        <v>0.12109261729397437</v>
      </c>
      <c r="D5" s="3">
        <f>A5*C5</f>
        <v>2.300759728585513</v>
      </c>
    </row>
    <row r="6" spans="1:4" ht="12.75">
      <c r="A6">
        <v>24</v>
      </c>
      <c r="B6">
        <v>3081</v>
      </c>
      <c r="C6" s="3">
        <f>B6/$B$20</f>
        <v>0.08934060198341356</v>
      </c>
      <c r="D6" s="3">
        <f>A6*C6</f>
        <v>2.1441744476019258</v>
      </c>
    </row>
    <row r="7" spans="1:4" ht="12.75">
      <c r="A7">
        <v>29</v>
      </c>
      <c r="B7">
        <v>2407</v>
      </c>
      <c r="C7" s="3">
        <f>B7/$B$20</f>
        <v>0.06979643913472133</v>
      </c>
      <c r="D7" s="3">
        <f>A7*C7</f>
        <v>2.0240967349069185</v>
      </c>
    </row>
    <row r="8" spans="1:4" ht="12.75">
      <c r="A8">
        <v>34</v>
      </c>
      <c r="B8">
        <v>2163</v>
      </c>
      <c r="C8" s="3">
        <f>B8/$B$20</f>
        <v>0.06272110421620368</v>
      </c>
      <c r="D8" s="3">
        <f>A8*C8</f>
        <v>2.132517543350925</v>
      </c>
    </row>
    <row r="9" spans="1:4" ht="12.75">
      <c r="A9">
        <v>39</v>
      </c>
      <c r="B9">
        <v>2005</v>
      </c>
      <c r="C9" s="3">
        <f>B9/$B$20</f>
        <v>0.05813953488372093</v>
      </c>
      <c r="D9" s="3">
        <f>A9*C9</f>
        <v>2.2674418604651163</v>
      </c>
    </row>
    <row r="10" spans="1:4" ht="12.75">
      <c r="A10">
        <v>44</v>
      </c>
      <c r="B10">
        <v>1830</v>
      </c>
      <c r="C10" s="3">
        <f>B10/$B$20</f>
        <v>0.05306501188888244</v>
      </c>
      <c r="D10" s="3">
        <f>A10*C10</f>
        <v>2.3348605231108275</v>
      </c>
    </row>
    <row r="11" spans="1:4" ht="12.75">
      <c r="A11">
        <v>49</v>
      </c>
      <c r="B11">
        <v>1467</v>
      </c>
      <c r="C11" s="3">
        <f>B11/$B$20</f>
        <v>0.042539001333874615</v>
      </c>
      <c r="D11" s="3">
        <f>A11*C11</f>
        <v>2.084411065359856</v>
      </c>
    </row>
    <row r="12" spans="1:4" ht="12.75">
      <c r="A12">
        <v>54</v>
      </c>
      <c r="B12">
        <v>984</v>
      </c>
      <c r="C12" s="3">
        <f>B12/$B$20</f>
        <v>0.028533317868120397</v>
      </c>
      <c r="D12" s="3">
        <f>A12*C12</f>
        <v>1.5407991648785015</v>
      </c>
    </row>
    <row r="13" spans="1:4" ht="12.75">
      <c r="A13">
        <v>59</v>
      </c>
      <c r="B13">
        <v>640</v>
      </c>
      <c r="C13" s="3">
        <f>B13/$B$20</f>
        <v>0.018558255523980747</v>
      </c>
      <c r="D13" s="3">
        <f>A13*C13</f>
        <v>1.094937075914864</v>
      </c>
    </row>
    <row r="14" spans="1:4" ht="12.75">
      <c r="A14">
        <v>64</v>
      </c>
      <c r="B14">
        <v>537</v>
      </c>
      <c r="C14" s="3">
        <f>B14/$B$20</f>
        <v>0.015571536275590095</v>
      </c>
      <c r="D14" s="3">
        <f>A14*C14</f>
        <v>0.996578321637766</v>
      </c>
    </row>
    <row r="15" spans="1:4" ht="12.75">
      <c r="A15">
        <v>69</v>
      </c>
      <c r="B15">
        <v>442</v>
      </c>
      <c r="C15" s="3">
        <f>B15/$B$20</f>
        <v>0.012816795221249202</v>
      </c>
      <c r="D15" s="3">
        <f>A15*C15</f>
        <v>0.884358870266195</v>
      </c>
    </row>
    <row r="16" spans="1:4" ht="12.75">
      <c r="A16">
        <v>74</v>
      </c>
      <c r="B16">
        <v>335</v>
      </c>
      <c r="C16" s="3">
        <f>B16/$B$20</f>
        <v>0.009714086875833671</v>
      </c>
      <c r="D16" s="3">
        <f>A16*C16</f>
        <v>0.7188424288116917</v>
      </c>
    </row>
    <row r="17" spans="1:4" ht="12.75">
      <c r="A17">
        <v>79</v>
      </c>
      <c r="B17">
        <v>226</v>
      </c>
      <c r="C17" s="3">
        <f>B17/$B$20</f>
        <v>0.006553383981905701</v>
      </c>
      <c r="D17" s="3">
        <f>A17*C17</f>
        <v>0.5177173345705504</v>
      </c>
    </row>
    <row r="18" spans="1:4" ht="12.75">
      <c r="A18">
        <v>84</v>
      </c>
      <c r="B18">
        <v>113</v>
      </c>
      <c r="C18" s="3">
        <f>B18/$B$20</f>
        <v>0.0032766919909528506</v>
      </c>
      <c r="D18" s="3">
        <f>A18*C18</f>
        <v>0.27524212724003944</v>
      </c>
    </row>
    <row r="19" spans="1:4" ht="12.75">
      <c r="A19">
        <v>89</v>
      </c>
      <c r="B19">
        <v>62</v>
      </c>
      <c r="C19" s="3">
        <f>B19/$B$20</f>
        <v>0.0017978310038856348</v>
      </c>
      <c r="D19" s="3">
        <f>A19*C19</f>
        <v>0.1600069593458215</v>
      </c>
    </row>
    <row r="20" spans="2:4" ht="12.75">
      <c r="B20" s="3">
        <f>SUM(B2:B19)</f>
        <v>34486</v>
      </c>
      <c r="C20" s="3">
        <f>SUM(C2:C19)</f>
        <v>0.9999999999999999</v>
      </c>
      <c r="D20" s="3">
        <f>SUM(D2:D19)</f>
        <v>25.046946587020816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="200" zoomScaleNormal="200" workbookViewId="0" topLeftCell="A1">
      <selection activeCell="A1" sqref="A1"/>
    </sheetView>
  </sheetViews>
  <sheetFormatPr defaultColWidth="12.57421875" defaultRowHeight="12.75"/>
  <cols>
    <col min="1" max="1" width="18.00390625" style="0" customWidth="1"/>
    <col min="2" max="2" width="6.421875" style="0" customWidth="1"/>
    <col min="3" max="3" width="14.7109375" style="0" customWidth="1"/>
    <col min="4" max="4" width="6.421875" style="0" customWidth="1"/>
  </cols>
  <sheetData>
    <row r="1" ht="12.75">
      <c r="A1" t="s">
        <v>4</v>
      </c>
    </row>
    <row r="2" ht="12.75">
      <c r="A2" t="s">
        <v>5</v>
      </c>
    </row>
    <row r="4" spans="1:3" ht="12.75">
      <c r="A4" s="4" t="s">
        <v>6</v>
      </c>
      <c r="B4" s="4" t="s">
        <v>7</v>
      </c>
      <c r="C4" s="4" t="s">
        <v>8</v>
      </c>
    </row>
    <row r="5" spans="1:3" ht="12.75">
      <c r="A5" s="5">
        <v>0</v>
      </c>
      <c r="B5" s="5">
        <f>316+1353</f>
        <v>1669</v>
      </c>
      <c r="C5" s="5">
        <f>B5/$B$23</f>
        <v>0.19479458450046686</v>
      </c>
    </row>
    <row r="6" spans="1:3" ht="12.75">
      <c r="A6" s="5">
        <v>5</v>
      </c>
      <c r="B6" s="5">
        <v>1360</v>
      </c>
      <c r="C6" s="5">
        <f>B6/$B$23</f>
        <v>0.15873015873015872</v>
      </c>
    </row>
    <row r="7" spans="1:3" ht="12.75">
      <c r="A7" s="5">
        <v>10</v>
      </c>
      <c r="B7" s="5">
        <v>762</v>
      </c>
      <c r="C7" s="5">
        <f>B7/$B$23</f>
        <v>0.08893557422969188</v>
      </c>
    </row>
    <row r="8" spans="1:3" ht="12.75">
      <c r="A8" s="5">
        <v>15</v>
      </c>
      <c r="B8" s="5">
        <v>555</v>
      </c>
      <c r="C8" s="5">
        <f>B8/$B$23</f>
        <v>0.06477591036414566</v>
      </c>
    </row>
    <row r="9" spans="1:3" ht="12.75">
      <c r="A9" s="5">
        <v>20</v>
      </c>
      <c r="B9" s="5">
        <v>647</v>
      </c>
      <c r="C9" s="5">
        <f>B9/$B$23</f>
        <v>0.07551353874883286</v>
      </c>
    </row>
    <row r="10" spans="1:3" ht="12.75">
      <c r="A10" s="5">
        <v>25</v>
      </c>
      <c r="B10" s="5">
        <v>612</v>
      </c>
      <c r="C10" s="5">
        <f>B10/$B$23</f>
        <v>0.07142857142857142</v>
      </c>
    </row>
    <row r="11" spans="1:3" ht="12.75">
      <c r="A11" s="5">
        <v>30</v>
      </c>
      <c r="B11" s="5">
        <v>576</v>
      </c>
      <c r="C11" s="5">
        <f>B11/$B$23</f>
        <v>0.06722689075630252</v>
      </c>
    </row>
    <row r="12" spans="1:3" ht="12.75">
      <c r="A12" s="5">
        <v>35</v>
      </c>
      <c r="B12" s="5">
        <v>514</v>
      </c>
      <c r="C12" s="5">
        <f>B12/$B$23</f>
        <v>0.059990662931839404</v>
      </c>
    </row>
    <row r="13" spans="1:3" ht="12.75">
      <c r="A13" s="5">
        <v>40</v>
      </c>
      <c r="B13" s="5">
        <v>457</v>
      </c>
      <c r="C13" s="5">
        <f>B13/$B$23</f>
        <v>0.05333800186741363</v>
      </c>
    </row>
    <row r="14" spans="1:3" ht="12.75">
      <c r="A14" s="5">
        <v>45</v>
      </c>
      <c r="B14" s="5">
        <v>341</v>
      </c>
      <c r="C14" s="5">
        <f>B14/$B$23</f>
        <v>0.03979925303454715</v>
      </c>
    </row>
    <row r="15" spans="1:3" ht="12.75">
      <c r="A15" s="5">
        <v>50</v>
      </c>
      <c r="B15" s="5">
        <v>244</v>
      </c>
      <c r="C15" s="5">
        <f>B15/$B$23</f>
        <v>0.028478057889822595</v>
      </c>
    </row>
    <row r="16" spans="1:3" ht="12.75">
      <c r="A16" s="5">
        <v>55</v>
      </c>
      <c r="B16" s="5">
        <v>239</v>
      </c>
      <c r="C16" s="5">
        <f>B16/$B$23</f>
        <v>0.02789449112978525</v>
      </c>
    </row>
    <row r="17" spans="1:3" ht="12.75">
      <c r="A17" s="5">
        <v>60</v>
      </c>
      <c r="B17" s="5">
        <v>198</v>
      </c>
      <c r="C17" s="5">
        <f>B17/$B$23</f>
        <v>0.023109243697478993</v>
      </c>
    </row>
    <row r="18" spans="1:3" ht="12.75">
      <c r="A18" s="5">
        <v>65</v>
      </c>
      <c r="B18" s="5">
        <v>170</v>
      </c>
      <c r="C18" s="5">
        <f>B18/$B$23</f>
        <v>0.01984126984126984</v>
      </c>
    </row>
    <row r="19" spans="1:3" ht="12.75">
      <c r="A19" s="5">
        <v>70</v>
      </c>
      <c r="B19" s="5">
        <v>107</v>
      </c>
      <c r="C19" s="5">
        <f>B19/$B$23</f>
        <v>0.012488328664799254</v>
      </c>
    </row>
    <row r="20" spans="1:3" ht="12.75">
      <c r="A20" s="5">
        <v>75</v>
      </c>
      <c r="B20" s="5">
        <v>62</v>
      </c>
      <c r="C20" s="5">
        <f>B20/$B$23</f>
        <v>0.007236227824463119</v>
      </c>
    </row>
    <row r="21" spans="1:3" ht="12.75">
      <c r="A21" s="5">
        <v>80</v>
      </c>
      <c r="B21" s="5">
        <v>29</v>
      </c>
      <c r="C21" s="5">
        <f>B21/$B$23</f>
        <v>0.00338468720821662</v>
      </c>
    </row>
    <row r="22" spans="1:3" ht="12.75">
      <c r="A22" s="5">
        <v>85</v>
      </c>
      <c r="B22" s="5">
        <v>26</v>
      </c>
      <c r="C22" s="5">
        <f>B22/$B$23</f>
        <v>0.003034547152194211</v>
      </c>
    </row>
    <row r="23" spans="1:3" ht="12.75">
      <c r="A23" s="5"/>
      <c r="B23" s="6">
        <f>SUM(B5:B22)</f>
        <v>8568</v>
      </c>
      <c r="C23" s="5">
        <f>SUM(C5:C22)</f>
        <v>1</v>
      </c>
    </row>
    <row r="25" ht="12.75">
      <c r="A25" t="s">
        <v>9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="200" zoomScaleNormal="200"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>
    <row r="1" spans="1:4" ht="12.75">
      <c r="A1" s="7" t="s">
        <v>10</v>
      </c>
      <c r="B1" s="7" t="s">
        <v>1</v>
      </c>
      <c r="C1" s="7"/>
      <c r="D1" s="7"/>
    </row>
    <row r="2" spans="1:4" ht="12.75">
      <c r="A2" s="8">
        <v>4</v>
      </c>
      <c r="B2" s="8">
        <v>223</v>
      </c>
      <c r="C2" s="8"/>
      <c r="D2" s="8"/>
    </row>
    <row r="3" spans="1:4" ht="12.75">
      <c r="A3" s="8">
        <v>9</v>
      </c>
      <c r="B3" s="8">
        <v>177</v>
      </c>
      <c r="C3" s="8"/>
      <c r="D3" s="8"/>
    </row>
    <row r="4" spans="1:4" ht="12.75">
      <c r="A4" s="8">
        <v>14</v>
      </c>
      <c r="B4" s="8">
        <v>220</v>
      </c>
      <c r="C4" s="8"/>
      <c r="D4" s="8"/>
    </row>
    <row r="5" spans="1:4" ht="12.75">
      <c r="A5" s="8">
        <v>19</v>
      </c>
      <c r="B5" s="8">
        <v>204</v>
      </c>
      <c r="C5" s="8"/>
      <c r="D5" s="8"/>
    </row>
    <row r="6" spans="1:4" ht="12.75">
      <c r="A6" s="8">
        <v>24</v>
      </c>
      <c r="B6" s="8">
        <v>233</v>
      </c>
      <c r="C6" s="8"/>
      <c r="D6" s="8"/>
    </row>
    <row r="7" spans="1:4" ht="12.75">
      <c r="A7" s="8">
        <v>29</v>
      </c>
      <c r="B7" s="8">
        <v>246</v>
      </c>
      <c r="C7" s="8"/>
      <c r="D7" s="8"/>
    </row>
    <row r="8" spans="1:4" ht="12.75">
      <c r="A8" s="8">
        <v>34</v>
      </c>
      <c r="B8" s="8">
        <v>214</v>
      </c>
      <c r="C8" s="8"/>
      <c r="D8" s="8"/>
    </row>
    <row r="9" spans="1:4" ht="12.75">
      <c r="A9" s="8">
        <v>39</v>
      </c>
      <c r="B9" s="8">
        <v>176</v>
      </c>
      <c r="C9" s="8"/>
      <c r="D9" s="8"/>
    </row>
    <row r="10" spans="1:4" ht="12.75">
      <c r="A10" s="8">
        <v>44</v>
      </c>
      <c r="B10" s="8">
        <v>156</v>
      </c>
      <c r="C10" s="8"/>
      <c r="D10" s="8"/>
    </row>
    <row r="11" spans="1:4" ht="12.75">
      <c r="A11" s="8">
        <v>49</v>
      </c>
      <c r="B11" s="8">
        <v>154</v>
      </c>
      <c r="C11" s="8"/>
      <c r="D11" s="8"/>
    </row>
    <row r="12" spans="1:4" ht="12.75">
      <c r="A12" s="8">
        <v>54</v>
      </c>
      <c r="B12" s="8">
        <v>170</v>
      </c>
      <c r="C12" s="8"/>
      <c r="D12" s="8"/>
    </row>
    <row r="13" spans="1:4" ht="12.75">
      <c r="A13" s="8">
        <v>59</v>
      </c>
      <c r="B13" s="8">
        <v>156</v>
      </c>
      <c r="C13" s="8"/>
      <c r="D13" s="8"/>
    </row>
    <row r="14" spans="1:4" ht="12.75">
      <c r="A14" s="8">
        <v>64</v>
      </c>
      <c r="B14" s="8">
        <v>100</v>
      </c>
      <c r="C14" s="8"/>
      <c r="D14" s="8"/>
    </row>
    <row r="15" spans="1:4" ht="12.75">
      <c r="A15" s="8">
        <v>69</v>
      </c>
      <c r="B15" s="8">
        <v>73</v>
      </c>
      <c r="C15" s="8"/>
      <c r="D15" s="8"/>
    </row>
    <row r="16" spans="1:4" ht="12.75">
      <c r="A16" s="8">
        <v>74</v>
      </c>
      <c r="B16" s="8">
        <v>29</v>
      </c>
      <c r="C16" s="8"/>
      <c r="D16" s="8"/>
    </row>
    <row r="17" spans="1:4" ht="12.75">
      <c r="A17" s="8">
        <v>79</v>
      </c>
      <c r="B17" s="8">
        <v>19</v>
      </c>
      <c r="C17" s="8"/>
      <c r="D17" s="8"/>
    </row>
    <row r="18" spans="1:4" ht="12.75">
      <c r="A18" s="8">
        <v>84</v>
      </c>
      <c r="B18" s="8">
        <v>26</v>
      </c>
      <c r="C18" s="8"/>
      <c r="D18" s="8"/>
    </row>
    <row r="19" spans="1:4" ht="12.75">
      <c r="A19" s="9" t="s">
        <v>11</v>
      </c>
      <c r="B19" s="8">
        <f>SUM(B2:B18)</f>
        <v>2576</v>
      </c>
      <c r="C19" s="8"/>
      <c r="D19" s="10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distributions in the FSM</dc:title>
  <dc:subject/>
  <dc:creator/>
  <cp:keywords/>
  <dc:description/>
  <cp:lastModifiedBy/>
  <cp:lastPrinted>1601-01-01T13:00:00Z</cp:lastPrinted>
  <dcterms:created xsi:type="dcterms:W3CDTF">2006-09-19T22:44:06Z</dcterms:created>
  <dcterms:modified xsi:type="dcterms:W3CDTF">1601-01-01T13:00:00Z</dcterms:modified>
  <cp:category/>
  <cp:version/>
  <cp:contentType/>
  <cp:contentStatus/>
  <cp:revision>1</cp:revision>
</cp:coreProperties>
</file>