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<sst xmlns="http://schemas.openxmlformats.org/spreadsheetml/2006/main" count="27" uniqueCount="16">
  <si>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Location</t>
  </si>
  <si>
    <t>Time x/min</t>
  </si>
  <si>
    <t>Distance y/km</t>
  </si>
  <si>
    <t>College</t>
  </si>
  <si>
    <t>FSM Capital</t>
  </si>
  <si>
    <t>Dolon</t>
  </si>
  <si>
    <t>Nahnpohnmal jxn</t>
  </si>
  <si>
    <t>Bottom of beast</t>
  </si>
  <si>
    <t>Top of beast</t>
  </si>
  <si>
    <t>Doli water tank</t>
  </si>
  <si>
    <t>Doli home</t>
  </si>
  <si>
    <t>slope</t>
  </si>
  <si>
    <t>intercept</t>
  </si>
  <si>
    <t>x = 40</t>
  </si>
  <si>
    <t>y = 4</t>
  </si>
  <si>
    <t>speed km/hr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</si>
</sst>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</numFmts>
  <fonts count="8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sz val="6.5"/>
      <name val="Arial"/>
      <family val="5"/>
    </font>
    <font>
      <b/>
      <sz val="10"/>
      <name val="Tahoma"/>
      <family val="5"/>
    </font>
    <font>
      <vertAlign val="superscript"/>
      <sz val="10"/>
      <name val="Tahoma"/>
      <family val="2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0FF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2/3/5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Distance y/km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Sheet1!$B$2:$B$9</c:f>
              <c:numCache/>
            </c:numRef>
          </c:xVal>
          <c:yVal>
            <c:numRef>
              <c:f>Sheet1!$C$2:$C$9</c:f>
              <c:numCache/>
            </c:numRef>
          </c:yVal>
          <c:smooth val="0"/>
        </c:ser>
        <c:axId val="5168185"/>
        <c:axId val="46513666"/>
      </c:scatterChart>
      <c:valAx>
        <c:axId val="51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Time x/min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13666"/>
        <c:crosses val="autoZero"/>
        <c:crossBetween val="midCat"/>
        <c:dispUnits/>
      </c:valAx>
      <c:valAx>
        <c:axId val="4651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Dist y/km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81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Sheet1!$D$35</c:f>
              <c:strCache>
                <c:ptCount val="1"/>
                <c:pt idx="0">
                  <c:v>speed km/hr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FFC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Sheet1!$B$36:$B$43</c:f>
              <c:numCache/>
            </c:numRef>
          </c:xVal>
          <c:yVal>
            <c:numRef>
              <c:f>Sheet1!$D$36:$D$43</c:f>
              <c:numCache/>
            </c:numRef>
          </c:yVal>
          <c:smooth val="0"/>
        </c:ser>
        <c:axId val="15969811"/>
        <c:axId val="9510572"/>
      </c:scatterChart>
      <c:val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10572"/>
        <c:crosses val="autoZero"/>
        <c:crossBetween val="midCat"/>
        <c:dispUnits/>
      </c:valAx>
      <c:valAx>
        <c:axId val="951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76200</xdr:rowOff>
    </xdr:from>
    <xdr:to>
      <xdr:col>5</xdr:col>
      <xdr:colOff>19050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6675" y="2343150"/>
        <a:ext cx="4191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47625</xdr:rowOff>
    </xdr:from>
    <xdr:to>
      <xdr:col>4</xdr:col>
      <xdr:colOff>333375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19050" y="7010400"/>
        <a:ext cx="37719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34">
      <selection activeCell="F56" sqref="F56"/>
    </sheetView>
  </sheetViews>
  <sheetFormatPr defaultColWidth="9.140625" defaultRowHeight="12.75"/>
  <cols>
    <col min="1" max="1" width="15.8515625" style="0" customWidth="1"/>
    <col min="2" max="2" width="10.8515625" style="0" customWidth="1"/>
    <col min="3" max="3" width="13.421875" style="0" customWidth="1"/>
    <col min="4" max="16384" width="11.7109375" style="0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s="3" t="s">
        <v>3</v>
      </c>
      <c r="B2" s="3">
        <v>0</v>
      </c>
      <c r="C2" s="4">
        <v>0</v>
      </c>
    </row>
    <row r="3" spans="1:3" ht="12.75">
      <c r="A3" s="3" t="s">
        <v>4</v>
      </c>
      <c r="B3" s="3">
        <v>12.18</v>
      </c>
      <c r="C3" s="4">
        <v>2.031</v>
      </c>
    </row>
    <row r="4" spans="1:3" ht="12.75">
      <c r="A4" s="3" t="s">
        <v>5</v>
      </c>
      <c r="B4" s="3">
        <v>17.68</v>
      </c>
      <c r="C4" s="4">
        <v>2.79</v>
      </c>
    </row>
    <row r="5" spans="1:3" ht="12.75">
      <c r="A5" s="3" t="s">
        <v>6</v>
      </c>
      <c r="B5" s="3">
        <v>23.88</v>
      </c>
      <c r="C5" s="4">
        <v>3.915</v>
      </c>
    </row>
    <row r="6" spans="1:3" ht="12.75">
      <c r="A6" s="3" t="s">
        <v>7</v>
      </c>
      <c r="B6" s="3">
        <v>31.85</v>
      </c>
      <c r="C6" s="4">
        <v>5.019</v>
      </c>
    </row>
    <row r="7" spans="1:3" ht="12.75">
      <c r="A7" s="3" t="s">
        <v>8</v>
      </c>
      <c r="B7" s="3">
        <v>34.05</v>
      </c>
      <c r="C7" s="4">
        <v>5.237</v>
      </c>
    </row>
    <row r="8" spans="1:3" ht="12.75">
      <c r="A8" s="3" t="s">
        <v>9</v>
      </c>
      <c r="B8" s="3">
        <v>50.97</v>
      </c>
      <c r="C8" s="4">
        <v>8.215</v>
      </c>
    </row>
    <row r="9" spans="1:3" ht="12.75">
      <c r="A9" s="3" t="s">
        <v>10</v>
      </c>
      <c r="B9" s="3">
        <v>53.65</v>
      </c>
      <c r="C9" s="4">
        <v>8.736</v>
      </c>
    </row>
    <row r="11" spans="1:2" ht="12.75">
      <c r="A11" t="s">
        <v>11</v>
      </c>
      <c r="B11" s="5">
        <f>SLOPE(C2:C9,B2:B9)</f>
        <v>0.16100610067823898</v>
      </c>
    </row>
    <row r="12" spans="1:2" ht="12.75">
      <c r="A12" t="s">
        <v>12</v>
      </c>
      <c r="B12" s="5">
        <f>INTERCEPT(C2:C9,B2:B9)</f>
        <v>-0.020528517262734525</v>
      </c>
    </row>
    <row r="13" spans="1:2" ht="12.75">
      <c r="A13" t="s">
        <v>13</v>
      </c>
      <c r="B13">
        <f>B11*40+B12</f>
        <v>6.419715509866824</v>
      </c>
    </row>
    <row r="14" spans="1:2" ht="12.75">
      <c r="A14" t="s">
        <v>14</v>
      </c>
      <c r="B14">
        <f>(4-B12)/B11</f>
        <v>24.97128059325851</v>
      </c>
    </row>
    <row r="35" spans="1:4" ht="12.75">
      <c r="A35" s="1" t="s">
        <v>0</v>
      </c>
      <c r="B35" s="2" t="s">
        <v>1</v>
      </c>
      <c r="C35" s="2" t="s">
        <v>2</v>
      </c>
      <c r="D35" s="2" t="s">
        <v>15</v>
      </c>
    </row>
    <row r="36" spans="1:4" ht="12.75">
      <c r="A36" s="3" t="s">
        <v>3</v>
      </c>
      <c r="B36" s="3">
        <v>0</v>
      </c>
      <c r="C36" s="4">
        <v>0</v>
      </c>
      <c r="D36" s="4">
        <f>AVERAGE(D37:D43)</f>
        <v>9.379015299461082</v>
      </c>
    </row>
    <row r="37" spans="1:4" ht="12.75">
      <c r="A37" s="3" t="s">
        <v>4</v>
      </c>
      <c r="B37" s="3">
        <v>12.18</v>
      </c>
      <c r="C37" s="4">
        <v>2.031</v>
      </c>
      <c r="D37" s="4">
        <f>60*(C37-C36)/(B37-B36)</f>
        <v>10.004926108374386</v>
      </c>
    </row>
    <row r="38" spans="1:4" ht="12.75">
      <c r="A38" s="3" t="s">
        <v>5</v>
      </c>
      <c r="B38" s="3">
        <v>17.68</v>
      </c>
      <c r="C38" s="4">
        <v>2.79</v>
      </c>
      <c r="D38" s="4">
        <f aca="true" t="shared" si="0" ref="D38:D43">60*(C38-C37)/(B38-B37)</f>
        <v>8.28</v>
      </c>
    </row>
    <row r="39" spans="1:4" ht="12.75">
      <c r="A39" s="3" t="s">
        <v>6</v>
      </c>
      <c r="B39" s="3">
        <v>23.88</v>
      </c>
      <c r="C39" s="4">
        <v>3.915</v>
      </c>
      <c r="D39" s="4">
        <f t="shared" si="0"/>
        <v>10.88709677419355</v>
      </c>
    </row>
    <row r="40" spans="1:4" ht="12.75">
      <c r="A40" s="3" t="s">
        <v>7</v>
      </c>
      <c r="B40" s="3">
        <v>31.85</v>
      </c>
      <c r="C40" s="4">
        <v>5.019</v>
      </c>
      <c r="D40" s="4">
        <f t="shared" si="0"/>
        <v>8.31116687578419</v>
      </c>
    </row>
    <row r="41" spans="1:4" ht="12.75">
      <c r="A41" s="3" t="s">
        <v>8</v>
      </c>
      <c r="B41" s="3">
        <v>34.05</v>
      </c>
      <c r="C41" s="4">
        <v>5.237</v>
      </c>
      <c r="D41" s="4">
        <f t="shared" si="0"/>
        <v>5.945454545454556</v>
      </c>
    </row>
    <row r="42" spans="1:4" ht="12.75">
      <c r="A42" s="3" t="s">
        <v>9</v>
      </c>
      <c r="B42" s="3">
        <v>50.97</v>
      </c>
      <c r="C42" s="4">
        <v>8.215</v>
      </c>
      <c r="D42" s="4">
        <f t="shared" si="0"/>
        <v>10.56028368794326</v>
      </c>
    </row>
    <row r="43" spans="1:4" ht="12.75">
      <c r="A43" s="3" t="s">
        <v>10</v>
      </c>
      <c r="B43" s="3">
        <v>53.65</v>
      </c>
      <c r="C43" s="4">
        <v>8.736</v>
      </c>
      <c r="D43" s="4">
        <f t="shared" si="0"/>
        <v>11.66417910447763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150 Homework Run Home</dc:title>
  <dc:subject/>
  <dc:creator>Dana Lee Ling</dc:creator>
  <cp:keywords/>
  <dc:description/>
  <cp:lastModifiedBy>Dana Lee Ling</cp:lastModifiedBy>
  <cp:lastPrinted>2005-02-07T01:10:09Z</cp:lastPrinted>
  <dcterms:created xsi:type="dcterms:W3CDTF">2005-02-07T00:56:33Z</dcterms:created>
  <dcterms:modified xsi:type="dcterms:W3CDTF">2005-02-08T02:35:44Z</dcterms:modified>
  <cp:category/>
  <cp:version/>
  <cp:contentType/>
  <cp:contentStatus/>
  <cp:revision>5</cp:revision>
</cp:coreProperties>
</file>