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ata" sheetId="1" r:id="rId1"/>
    <sheet name="stats" sheetId="2" r:id="rId2"/>
    <sheet name="pivots" sheetId="3" r:id="rId3"/>
    <sheet name="pivot results" sheetId="4" r:id="rId4"/>
    <sheet name="rubric" sheetId="5" r:id="rId5"/>
  </sheets>
  <definedNames/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/>
  </authors>
  <commentList>
    <comment ref="N1" authorId="0">
      <text>
        <r>
          <rPr>
            <sz val="11"/>
            <rFont val="Calibri"/>
            <family val="2"/>
          </rPr>
          <t>Can be taken as holistic</t>
        </r>
      </text>
    </comment>
  </commentList>
</comments>
</file>

<file path=xl/sharedStrings.xml><?xml version="1.0" encoding="utf-8"?>
<sst xmlns="http://schemas.openxmlformats.org/spreadsheetml/2006/main" count="705" uniqueCount="164">
  <si>
    <t>Fall</t>
  </si>
  <si>
    <t>ID</t>
  </si>
  <si>
    <t>Campus</t>
  </si>
  <si>
    <t>Course</t>
  </si>
  <si>
    <t>proc1</t>
  </si>
  <si>
    <t>strat1</t>
  </si>
  <si>
    <t>comm1</t>
  </si>
  <si>
    <t>conc1</t>
  </si>
  <si>
    <t>proc2</t>
  </si>
  <si>
    <t>strat2</t>
  </si>
  <si>
    <t>comm2</t>
  </si>
  <si>
    <t>conc2</t>
  </si>
  <si>
    <t>sum</t>
  </si>
  <si>
    <t>average</t>
  </si>
  <si>
    <t>proc</t>
  </si>
  <si>
    <t>comm</t>
  </si>
  <si>
    <t>strat</t>
  </si>
  <si>
    <t>conc</t>
  </si>
  <si>
    <t>Chuuk</t>
  </si>
  <si>
    <t>SC117</t>
  </si>
  <si>
    <t>Kosrae</t>
  </si>
  <si>
    <t>SC120</t>
  </si>
  <si>
    <t>SC130</t>
  </si>
  <si>
    <t>National</t>
  </si>
  <si>
    <t>SC255</t>
  </si>
  <si>
    <t>Pohnpei</t>
  </si>
  <si>
    <t>Yap</t>
  </si>
  <si>
    <t>C00001</t>
  </si>
  <si>
    <t>C00002</t>
  </si>
  <si>
    <t>C00003</t>
  </si>
  <si>
    <t>C00004</t>
  </si>
  <si>
    <t>C00005</t>
  </si>
  <si>
    <t>C00006</t>
  </si>
  <si>
    <t>C00007</t>
  </si>
  <si>
    <t>C00008</t>
  </si>
  <si>
    <t>C00009</t>
  </si>
  <si>
    <t>C00010</t>
  </si>
  <si>
    <t>C00011</t>
  </si>
  <si>
    <t>C00012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</si>
  <si>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</si>
  <si>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</si>
  <si>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</si>
  <si>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</si>
  <si>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</si>
  <si>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</si>
  <si>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</si>
  <si>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</si>
  <si>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</si>
  <si>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</si>
  <si>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</si>
  <si>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C00024</t>
  </si>
  <si>
    <t>C00025</t>
  </si>
  <si>
    <t>C00026</t>
  </si>
  <si>
    <t>C00027</t>
  </si>
  <si>
    <t>C00028</t>
  </si>
  <si>
    <t>C00029</t>
  </si>
  <si>
    <t>C00030</t>
  </si>
  <si>
    <t>C00031</t>
  </si>
  <si>
    <t>C00032</t>
  </si>
  <si>
    <t>K1549428</t>
  </si>
  <si>
    <t>K4799380</t>
  </si>
  <si>
    <t>K6947419</t>
  </si>
  <si>
    <t>K4225563</t>
  </si>
  <si>
    <t>K5611868</t>
  </si>
  <si>
    <t>K2747816</t>
  </si>
  <si>
    <t>k5814990</t>
  </si>
  <si>
    <t>K7643088</t>
  </si>
  <si>
    <t>K1346306</t>
  </si>
  <si>
    <t>K4291575</t>
  </si>
  <si>
    <t>K4530140</t>
  </si>
  <si>
    <t>K7968009</t>
  </si>
  <si>
    <t>K7455224</t>
  </si>
  <si>
    <t>K2463477</t>
  </si>
  <si>
    <t>K8369273</t>
  </si>
  <si>
    <t>K622134</t>
  </si>
  <si>
    <t>K1595096</t>
  </si>
  <si>
    <t>K6282160</t>
  </si>
  <si>
    <t>K4494697</t>
  </si>
  <si>
    <t>N5987543</t>
  </si>
  <si>
    <t>N8013783</t>
  </si>
  <si>
    <t>N9907840</t>
  </si>
  <si>
    <t>N7302856</t>
  </si>
  <si>
    <t>N5687999</t>
  </si>
  <si>
    <t>N7414483</t>
  </si>
  <si>
    <t>N6729039</t>
  </si>
  <si>
    <t>N2427875</t>
  </si>
  <si>
    <t>N7774582</t>
  </si>
  <si>
    <t>N1148217</t>
  </si>
  <si>
    <t>N6599777</t>
  </si>
  <si>
    <t>N3875106</t>
  </si>
  <si>
    <t>N6185632</t>
  </si>
  <si>
    <t>N7419622</t>
  </si>
  <si>
    <t>N2915389</t>
  </si>
  <si>
    <t>N1564633</t>
  </si>
  <si>
    <t>N4829843</t>
  </si>
  <si>
    <t>N3315014</t>
  </si>
  <si>
    <t>N5002502</t>
  </si>
  <si>
    <t>N2961057</t>
  </si>
  <si>
    <t>N9359453</t>
  </si>
  <si>
    <t>N6774707</t>
  </si>
  <si>
    <t>N6835580</t>
  </si>
  <si>
    <t>N8948123</t>
  </si>
  <si>
    <t>N7465687</t>
  </si>
  <si>
    <t>N2478735</t>
  </si>
  <si>
    <t>N6967710</t>
  </si>
  <si>
    <t>N6830547</t>
  </si>
  <si>
    <t>N4697819</t>
  </si>
  <si>
    <t>N1056881</t>
  </si>
  <si>
    <t>N2646255</t>
  </si>
  <si>
    <t>N9445703</t>
  </si>
  <si>
    <t>N6810309</t>
  </si>
  <si>
    <t>N5220882</t>
  </si>
  <si>
    <t>N6276703</t>
  </si>
  <si>
    <t>N2173946</t>
  </si>
  <si>
    <t>N4895802</t>
  </si>
  <si>
    <t>N5779388</t>
  </si>
  <si>
    <t>N6325557</t>
  </si>
  <si>
    <t>N0000010</t>
  </si>
  <si>
    <t>mode</t>
  </si>
  <si>
    <t>median</t>
  </si>
  <si>
    <t>mean</t>
  </si>
  <si>
    <t>stdev</t>
  </si>
  <si>
    <t>Sumifs</t>
  </si>
  <si>
    <t>Overall means</t>
  </si>
  <si>
    <t>Sample size</t>
  </si>
  <si>
    <t>Filter</t>
  </si>
  <si>
    <t>Count - sum</t>
  </si>
  <si>
    <t>Total Result</t>
  </si>
  <si>
    <t>Category</t>
  </si>
  <si>
    <t>Chuuk /32</t>
  </si>
  <si>
    <t>Kosrae /32</t>
  </si>
  <si>
    <t>National /32</t>
  </si>
  <si>
    <t>Pohnpei /32</t>
  </si>
  <si>
    <t>Yap  /32</t>
  </si>
  <si>
    <t>SC117 /32</t>
  </si>
  <si>
    <t>SC120 /32</t>
  </si>
  <si>
    <t>SC130 /32</t>
  </si>
  <si>
    <t>SC255 /32</t>
  </si>
  <si>
    <t>Sci Processes /8</t>
  </si>
  <si>
    <t>Strategies /8</t>
  </si>
  <si>
    <t>Communication/8</t>
  </si>
  <si>
    <t>Concepts/8</t>
  </si>
  <si>
    <t>Overall averages /32</t>
  </si>
  <si>
    <t>Performance factor score</t>
  </si>
  <si>
    <t>Metric: Scientific Procedures and reasoning</t>
  </si>
  <si>
    <t>Accurately and efficiently used all appropriate tools and technologies to gather and analyze data</t>
  </si>
  <si>
    <t>Effectively used some appropriate tools and technologies to gather and analyze data with only minor errors</t>
  </si>
  <si>
    <t>Attempted to use appropriate tools and technologies but information inaccurate or incomplete</t>
  </si>
  <si>
    <t>Inappropriate use of tools or technology to gather data</t>
  </si>
  <si>
    <t>Metric: Strategies</t>
  </si>
  <si>
    <t>Used a sophisticated strategy and revised strategy where appropriate to complete the task; employed refined and complex reasoning and demonstrated understanding of cause and effect; applied scientific method accurately</t>
  </si>
  <si>
    <t>Used a strategy that led to completion while recording all data; used effective scientific reasoning; framed or used testable questions, conducted experiment, and supported results with data</t>
  </si>
  <si>
    <t>Used a strategy that led to partial completion of the task/ investigation; some evidence of scientific reasoning used; attempted but could not completely carry out testing, recording all data and stating conclusions</t>
  </si>
  <si>
    <t>No evidence of procedure or scientific reasoning used; so many errors, task could not be completed</t>
  </si>
  <si>
    <t>Metric: Scientific communication/using data</t>
  </si>
  <si>
    <t>Provided clear, effective explanation detailing how the task was carried out; precisely and appropriately used multiple scientific representations and notations to organize and display information; interpretation of data supported conclusions and raised new questions or was applied to new contexts; disagreements with data resolved when appropriate</t>
  </si>
  <si>
    <t>Presented a clear explanation; effectively used scientific representations and notations to organize and display information; appropriately used data to support conclusions</t>
  </si>
  <si>
    <t>Incomplete explanation; attempted to use appropriate scientific representations and notations, but were incomplete; conclusions not supported or were only partly supported by data</t>
  </si>
  <si>
    <t>Explanation could not be understood; inappropriate use of scientific notation; conclusion unstated or data unrecorded</t>
  </si>
  <si>
    <t>Metric: Scientific concepts and related content</t>
  </si>
  <si>
    <t>Precisely and appropriately used scientific terminology; provided evidence of in-depth, sophisticated understanding of relevant scientific concepts, principles or theories; revised prior misconceptions when appropriate; observable characteristics and properties of objects, organisms, and/or materials used; went beyond the task investigation to make other connections or extend thinking</t>
  </si>
  <si>
    <t>Appropriately used scientific terminology; provided evidence of understanding of relevant scientific concepts, principles or theories; evidence of understanding observable characteristics and properties of objects, organisms, and/or materials used</t>
  </si>
  <si>
    <t>Used some relevant scientific terminology; minimal reference to relevant scientific concepts, principles or theories; evidence of understanding observable characteristics and properties of objects, organisms, and/or materials used</t>
  </si>
  <si>
    <t>Inappropriate use of scientific terminology; inappropriate references to scientific concepts, principles or theories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</si>
</sst>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name val="Ubuntu"/>
      <family val="0"/>
    </font>
    <font>
      <sz val="10"/>
      <name val="Arial"/>
      <family val="0"/>
    </font>
    <font>
      <b/>
      <sz val="11"/>
      <name val="Ubuntu"/>
      <family val="0"/>
    </font>
    <font>
      <sz val="11"/>
      <name val="Calibri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Ubuntu"/>
      <family val="0"/>
    </font>
    <font>
      <b/>
      <i/>
      <sz val="9"/>
      <name val="Ubuntu"/>
      <family val="0"/>
    </font>
    <font>
      <sz val="9"/>
      <name val="Ubuntu"/>
      <family val="0"/>
    </font>
    <font>
      <b/>
      <sz val="8"/>
      <name val="Ubuntu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2" fillId="3" borderId="2" xfId="0" applyFont="1" applyFill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3" xfId="20" applyFont="1" applyBorder="1" applyAlignment="1">
      <alignment/>
    </xf>
    <xf numFmtId="164" fontId="0" fillId="0" borderId="4" xfId="22" applyFont="1" applyBorder="1" applyAlignment="1">
      <alignment/>
    </xf>
    <xf numFmtId="164" fontId="0" fillId="0" borderId="5" xfId="20" applyBorder="1" applyAlignment="1">
      <alignment/>
    </xf>
    <xf numFmtId="164" fontId="0" fillId="0" borderId="6" xfId="20" applyBorder="1" applyAlignment="1">
      <alignment/>
    </xf>
    <xf numFmtId="164" fontId="0" fillId="0" borderId="7" xfId="22" applyFont="1" applyBorder="1" applyAlignment="1">
      <alignment/>
    </xf>
    <xf numFmtId="164" fontId="0" fillId="0" borderId="8" xfId="23" applyBorder="1">
      <alignment horizontal="left"/>
    </xf>
    <xf numFmtId="164" fontId="0" fillId="0" borderId="9" xfId="23" applyBorder="1">
      <alignment horizontal="left"/>
    </xf>
    <xf numFmtId="164" fontId="2" fillId="0" borderId="10" xfId="24" applyFont="1" applyBorder="1">
      <alignment horizontal="left"/>
    </xf>
    <xf numFmtId="164" fontId="0" fillId="0" borderId="11" xfId="23" applyFont="1" applyBorder="1">
      <alignment horizontal="left"/>
    </xf>
    <xf numFmtId="164" fontId="0" fillId="0" borderId="12" xfId="21" applyBorder="1" applyAlignment="1">
      <alignment/>
    </xf>
    <xf numFmtId="164" fontId="0" fillId="0" borderId="13" xfId="21" applyBorder="1" applyAlignment="1">
      <alignment/>
    </xf>
    <xf numFmtId="164" fontId="0" fillId="0" borderId="14" xfId="21" applyBorder="1" applyAlignment="1">
      <alignment/>
    </xf>
    <xf numFmtId="164" fontId="2" fillId="0" borderId="15" xfId="25" applyBorder="1" applyAlignment="1">
      <alignment/>
    </xf>
    <xf numFmtId="164" fontId="0" fillId="0" borderId="16" xfId="23" applyFont="1" applyBorder="1">
      <alignment horizontal="left"/>
    </xf>
    <xf numFmtId="164" fontId="0" fillId="0" borderId="17" xfId="21" applyBorder="1" applyAlignment="1">
      <alignment/>
    </xf>
    <xf numFmtId="164" fontId="0" fillId="0" borderId="0" xfId="21" applyAlignment="1">
      <alignment/>
    </xf>
    <xf numFmtId="164" fontId="0" fillId="0" borderId="18" xfId="21" applyBorder="1" applyAlignment="1">
      <alignment/>
    </xf>
    <xf numFmtId="164" fontId="2" fillId="0" borderId="19" xfId="25" applyBorder="1" applyAlignment="1">
      <alignment/>
    </xf>
    <xf numFmtId="164" fontId="0" fillId="0" borderId="8" xfId="21" applyBorder="1" applyAlignment="1">
      <alignment/>
    </xf>
    <xf numFmtId="164" fontId="0" fillId="0" borderId="9" xfId="21" applyBorder="1" applyAlignment="1">
      <alignment/>
    </xf>
    <xf numFmtId="164" fontId="0" fillId="0" borderId="20" xfId="21" applyBorder="1" applyAlignment="1">
      <alignment/>
    </xf>
    <xf numFmtId="164" fontId="2" fillId="0" borderId="21" xfId="25" applyBorder="1" applyAlignment="1">
      <alignment/>
    </xf>
    <xf numFmtId="164" fontId="2" fillId="0" borderId="22" xfId="24" applyFont="1" applyBorder="1">
      <alignment horizontal="left"/>
    </xf>
    <xf numFmtId="164" fontId="2" fillId="0" borderId="23" xfId="25" applyBorder="1" applyAlignment="1">
      <alignment/>
    </xf>
    <xf numFmtId="164" fontId="2" fillId="0" borderId="24" xfId="25" applyBorder="1" applyAlignment="1">
      <alignment/>
    </xf>
    <xf numFmtId="164" fontId="2" fillId="0" borderId="25" xfId="25" applyBorder="1" applyAlignment="1">
      <alignment/>
    </xf>
    <xf numFmtId="164" fontId="2" fillId="0" borderId="26" xfId="25" applyBorder="1" applyAlignment="1">
      <alignment/>
    </xf>
    <xf numFmtId="164" fontId="2" fillId="3" borderId="2" xfId="22" applyFont="1" applyFill="1" applyBorder="1" applyAlignment="1">
      <alignment/>
    </xf>
    <xf numFmtId="164" fontId="2" fillId="3" borderId="2" xfId="23" applyFont="1" applyFill="1" applyBorder="1" applyAlignment="1">
      <alignment horizontal="right"/>
    </xf>
    <xf numFmtId="164" fontId="0" fillId="0" borderId="0" xfId="24" applyFont="1">
      <alignment horizontal="left"/>
    </xf>
    <xf numFmtId="164" fontId="0" fillId="0" borderId="2" xfId="23" applyFont="1" applyBorder="1">
      <alignment horizontal="left"/>
    </xf>
    <xf numFmtId="165" fontId="0" fillId="0" borderId="2" xfId="21" applyNumberFormat="1" applyBorder="1" applyAlignment="1">
      <alignment/>
    </xf>
    <xf numFmtId="164" fontId="0" fillId="0" borderId="2" xfId="21" applyBorder="1" applyAlignment="1">
      <alignment horizontal="right"/>
    </xf>
    <xf numFmtId="164" fontId="0" fillId="0" borderId="0" xfId="25" applyFont="1" applyAlignment="1">
      <alignment/>
    </xf>
    <xf numFmtId="164" fontId="0" fillId="0" borderId="2" xfId="21" applyBorder="1" applyAlignment="1">
      <alignment/>
    </xf>
    <xf numFmtId="165" fontId="0" fillId="0" borderId="2" xfId="21" applyNumberFormat="1" applyBorder="1" applyAlignment="1">
      <alignment horizontal="right"/>
    </xf>
    <xf numFmtId="164" fontId="6" fillId="4" borderId="2" xfId="0" applyFont="1" applyFill="1" applyBorder="1" applyAlignment="1">
      <alignment horizontal="center" wrapText="1"/>
    </xf>
    <xf numFmtId="164" fontId="7" fillId="5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6B0094"/>
      <rgbColor rgb="00008080"/>
      <rgbColor rgb="00B3B3B3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E4D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0D0FF"/>
      <rgbColor rgb="003366FF"/>
      <rgbColor rgb="0033CCCC"/>
      <rgbColor rgb="0099CC00"/>
      <rgbColor rgb="00FFCC00"/>
      <rgbColor rgb="00FF9900"/>
      <rgbColor rgb="00FF420E"/>
      <rgbColor rgb="006B4794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site
Fall term laboratory report assessment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results'!$A$2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results'!$B$2:$D$2</c:f>
              <c:numCache/>
            </c:numRef>
          </c:val>
          <c:smooth val="0"/>
        </c:ser>
        <c:ser>
          <c:idx val="1"/>
          <c:order val="1"/>
          <c:tx>
            <c:strRef>
              <c:f>'pivot results'!$A$3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results'!$B$3:$D$3</c:f>
              <c:numCache/>
            </c:numRef>
          </c:val>
          <c:smooth val="0"/>
        </c:ser>
        <c:ser>
          <c:idx val="2"/>
          <c:order val="2"/>
          <c:tx>
            <c:strRef>
              <c:f>'pivot results'!$A$4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results'!$B$4:$D$4</c:f>
              <c:numCache/>
            </c:numRef>
          </c:val>
          <c:smooth val="0"/>
        </c:ser>
        <c:ser>
          <c:idx val="3"/>
          <c:order val="3"/>
          <c:tx>
            <c:strRef>
              <c:f>'pivot results'!$A$5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results'!$B$5:$D$5</c:f>
              <c:numCache/>
            </c:numRef>
          </c:val>
          <c:smooth val="0"/>
        </c:ser>
        <c:ser>
          <c:idx val="4"/>
          <c:order val="4"/>
          <c:tx>
            <c:strRef>
              <c:f>'pivot results'!$A$6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results'!$B$6:$D$6</c:f>
              <c:numCache/>
            </c:numRef>
          </c:val>
          <c:smooth val="0"/>
        </c:ser>
        <c:marker val="1"/>
        <c:axId val="10650001"/>
        <c:axId val="28741146"/>
      </c:lineChart>
      <c:date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41146"/>
        <c:crossesAt val="0"/>
        <c:auto val="0"/>
        <c:noMultiLvlLbl val="0"/>
      </c:dateAx>
      <c:valAx>
        <c:axId val="2874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out of 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500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course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1"/>
          <c:w val="0.692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'pivot results'!$A$7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results'!$B$7:$D$7</c:f>
              <c:numCache/>
            </c:numRef>
          </c:val>
          <c:smooth val="0"/>
        </c:ser>
        <c:ser>
          <c:idx val="1"/>
          <c:order val="1"/>
          <c:tx>
            <c:strRef>
              <c:f>'pivot results'!$A$8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results'!$B$8:$D$8</c:f>
              <c:numCache/>
            </c:numRef>
          </c:val>
          <c:smooth val="0"/>
        </c:ser>
        <c:ser>
          <c:idx val="2"/>
          <c:order val="2"/>
          <c:tx>
            <c:strRef>
              <c:f>'pivot results'!$A$9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results'!$B$9:$D$9</c:f>
              <c:numCache/>
            </c:numRef>
          </c:val>
          <c:smooth val="0"/>
        </c:ser>
        <c:marker val="1"/>
        <c:axId val="57343723"/>
        <c:axId val="46331460"/>
      </c:lineChart>
      <c:date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31460"/>
        <c:crossesAt val="0"/>
        <c:auto val="0"/>
        <c:noMultiLvlLbl val="0"/>
      </c:dateAx>
      <c:valAx>
        <c:axId val="4633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out of 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34372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subcat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results'!$A$11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results'!$B$11:$D$11</c:f>
              <c:numCache/>
            </c:numRef>
          </c:val>
          <c:smooth val="0"/>
        </c:ser>
        <c:ser>
          <c:idx val="1"/>
          <c:order val="1"/>
          <c:tx>
            <c:strRef>
              <c:f>'pivot results'!$A$12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results'!$B$12:$D$12</c:f>
              <c:numCache/>
            </c:numRef>
          </c:val>
          <c:smooth val="0"/>
        </c:ser>
        <c:ser>
          <c:idx val="2"/>
          <c:order val="2"/>
          <c:tx>
            <c:strRef>
              <c:f>'pivot results'!$A$13</c:f>
            </c:strRef>
          </c:tx>
          <c:spPr>
            <a:ln w="38100">
              <a:solidFill>
                <a:srgbClr val="6B00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00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results'!$B$13:$D$13</c:f>
              <c:numCache/>
            </c:numRef>
          </c:val>
          <c:smooth val="0"/>
        </c:ser>
        <c:ser>
          <c:idx val="3"/>
          <c:order val="3"/>
          <c:tx>
            <c:strRef>
              <c:f>'pivot results'!$A$14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results'!$B$14:$D$14</c:f>
              <c:numCache/>
            </c:numRef>
          </c:val>
          <c:smooth val="0"/>
        </c:ser>
        <c:marker val="1"/>
        <c:axId val="14329957"/>
        <c:axId val="61860750"/>
      </c:lineChart>
      <c:date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60750"/>
        <c:crossesAt val="0"/>
        <c:auto val="0"/>
        <c:noMultiLvlLbl val="0"/>
      </c:date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score out of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32995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
By subcategory, rotated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results'!$B$11:$B$14</c:f>
              <c:numCache/>
            </c:numRef>
          </c:val>
          <c:smooth val="0"/>
        </c:ser>
        <c:ser>
          <c:idx val="1"/>
          <c:order val="1"/>
          <c:tx>
            <c:strRef>
              <c:f>'pivot results'!$C$1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results'!$C$11:$C$14</c:f>
              <c:numCache/>
            </c:numRef>
          </c:val>
          <c:smooth val="0"/>
        </c:ser>
        <c:ser>
          <c:idx val="2"/>
          <c:order val="2"/>
          <c:tx>
            <c:strRef>
              <c:f>'pivot results'!$D$1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results'!$D$11:$D$14</c:f>
              <c:numCache/>
            </c:numRef>
          </c:val>
          <c:smooth val="0"/>
        </c:ser>
        <c:marker val="1"/>
        <c:axId val="19875839"/>
        <c:axId val="44664824"/>
      </c:lineChart>
      <c:date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664824"/>
        <c:crossesAt val="0"/>
        <c:auto val="0"/>
        <c:noMultiLvlLbl val="0"/>
      </c:date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score out of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8758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10</xdr:col>
      <xdr:colOff>476250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38475" y="0"/>
        <a:ext cx="5343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23</xdr:row>
      <xdr:rowOff>85725</xdr:rowOff>
    </xdr:from>
    <xdr:to>
      <xdr:col>10</xdr:col>
      <xdr:colOff>619125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3019425" y="4143375"/>
        <a:ext cx="5505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43</xdr:row>
      <xdr:rowOff>57150</xdr:rowOff>
    </xdr:from>
    <xdr:to>
      <xdr:col>10</xdr:col>
      <xdr:colOff>638175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3076575" y="8115300"/>
        <a:ext cx="54673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65</xdr:row>
      <xdr:rowOff>133350</xdr:rowOff>
    </xdr:from>
    <xdr:to>
      <xdr:col>10</xdr:col>
      <xdr:colOff>657225</xdr:colOff>
      <xdr:row>84</xdr:row>
      <xdr:rowOff>171450</xdr:rowOff>
    </xdr:to>
    <xdr:graphicFrame>
      <xdr:nvGraphicFramePr>
        <xdr:cNvPr id="4" name="Chart 4"/>
        <xdr:cNvGraphicFramePr/>
      </xdr:nvGraphicFramePr>
      <xdr:xfrm>
        <a:off x="3009900" y="12592050"/>
        <a:ext cx="55530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64" sheet="data"/>
  </cacheSource>
  <cacheFields count="18">
    <cacheField name="Fall">
      <sharedItems containsSemiMixedTypes="0" containsString="0" containsMixedTypes="0" containsNumber="1" containsInteger="1" count="3">
        <n v="2009"/>
        <n v="2010"/>
        <n v="2011"/>
      </sharedItems>
    </cacheField>
    <cacheField name="ID">
      <sharedItems containsBlank="1" containsMixedTypes="1" containsNumber="1" containsInteger="1" count="192">
        <n v="9562310"/>
        <n v="7510799"/>
        <n v="7157878"/>
        <n v="7731748"/>
        <n v="2813669"/>
        <n v="4002044"/>
        <n v="9374128"/>
        <n v="1620420"/>
        <n v="8511310"/>
        <n v="7013325"/>
        <n v="2767630"/>
        <n v="4941311"/>
        <n v="9480775"/>
        <n v="8404716"/>
        <n v="5631788"/>
        <n v="4585980"/>
        <n v="4281297"/>
        <n v="6464673"/>
        <n v="2031485"/>
        <n v="1229010"/>
        <n v="4194888"/>
        <n v="1051689"/>
        <n v="2676665"/>
        <n v="7973042"/>
        <n v="7099469"/>
        <n v="6479931"/>
        <n v="1447549"/>
        <n v="4382593"/>
        <n v="2554495"/>
        <n v="1472926"/>
        <n v="1157806"/>
        <n v="7520812"/>
        <n v="3747744"/>
        <n v="89689043"/>
        <n v="6931578"/>
        <n v="4920967"/>
        <n v="8851065"/>
        <n v="6352993"/>
        <n v="3951184"/>
        <n v="7191017"/>
        <n v="8658327"/>
        <n v="6104150"/>
        <n v="6780758"/>
        <n v="1919911"/>
        <n v="5078580"/>
        <n v="6363112"/>
        <n v="7871428"/>
        <n v="7627459"/>
        <n v="8241805"/>
        <n v="6403853"/>
        <n v="5398097"/>
        <m/>
        <s v="C00001"/>
        <s v="C00002"/>
        <s v="C00003"/>
        <s v="C00004"/>
        <s v="C00005"/>
        <s v="C00006"/>
        <s v="C00007"/>
        <s v="C00008"/>
        <s v="C00009"/>
        <s v="C00010"/>
        <s v="C00011"/>
        <s v="C00012"/>
        <s v="C00013"/>
        <s v="C00014"/>
        <s v="C00015"/>
        <s v="C00016"/>
        <s v="C00017"/>
        <s v="C00018"/>
        <s v="C00019"/>
        <s v="C00020"/>
        <s v="C00021"/>
        <s v="C00022"/>
        <s v="C00023"/>
        <s v="C00024"/>
        <s v="C00025"/>
        <s v="C00026"/>
        <s v="C00027"/>
        <s v="C00028"/>
        <s v="C00029"/>
        <s v="C00030"/>
        <s v="C00031"/>
        <s v="C00032"/>
        <s v="K1549428"/>
        <s v="K4799380"/>
        <s v="K6947419"/>
        <s v="K4225563"/>
        <s v="K5611868"/>
        <s v="K2747816"/>
        <s v="k5814990"/>
        <s v="K7643088"/>
        <s v="K1346306"/>
        <s v="K4291575"/>
        <s v="K4530140"/>
        <s v="K7968009"/>
        <s v="K7455224"/>
        <s v="K2463477"/>
        <s v="K8369273"/>
        <s v="K622134"/>
        <s v="K1595096"/>
        <s v="K6282160"/>
        <s v="K4494697"/>
        <s v="N5987543"/>
        <s v="N8013783"/>
        <s v="N9907840"/>
        <s v="N7302856"/>
        <s v="N5687999"/>
        <s v="N7414483"/>
        <s v="N6729039"/>
        <s v="N2427875"/>
        <s v="N7774582"/>
        <s v="N1148217"/>
        <s v="N6599777"/>
        <s v="N3875106"/>
        <s v="N6185632"/>
        <s v="N7419622"/>
        <s v="N2915389"/>
        <s v="N1564633"/>
        <s v="N4829843"/>
        <s v="N3315014"/>
        <s v="N5002502"/>
        <s v="N2961057"/>
        <s v="N9359453"/>
        <s v="N6774707"/>
        <s v="N6835580"/>
        <s v="N8948123"/>
        <s v="N7465687"/>
        <s v="N2478735"/>
        <s v="N6967710"/>
        <s v="N6830547"/>
        <s v="N4697819"/>
        <s v="N1056881"/>
        <s v="N2646255"/>
        <s v="N9445703"/>
        <s v="N6810309"/>
        <s v="N5220882"/>
        <s v="N6276703"/>
        <s v="N2173946"/>
        <s v="N4895802"/>
        <s v="N5779388"/>
        <s v="N6325557"/>
        <n v="4652045"/>
        <n v="8917607"/>
        <n v="8419974"/>
        <n v="7343385"/>
        <n v="1981049"/>
        <n v="4743487"/>
        <n v="3748168"/>
        <s v="N0000010"/>
        <n v="2813828"/>
        <n v="4357534"/>
        <n v="7782608"/>
        <n v="2113073"/>
        <n v="3727877"/>
        <n v="9200184"/>
        <n v="3341924"/>
        <n v="2895098"/>
        <n v="4245801"/>
        <n v="2498973"/>
        <n v="5170022"/>
        <n v="7861415"/>
        <n v="7094330"/>
        <n v="1503230"/>
        <n v="564885"/>
        <n v="5088381"/>
        <n v="9628534"/>
        <n v="3372387"/>
        <n v="4641926"/>
        <n v="9298474"/>
        <n v="4017249"/>
        <n v="7196156"/>
        <n v="7033139"/>
        <n v="2971229"/>
        <n v="9328937"/>
        <n v="5469619"/>
        <n v="1325962"/>
        <n v="1168084"/>
        <n v="7363729"/>
        <n v="7114939"/>
        <n v="7089562"/>
        <n v="3372334"/>
        <n v="5637192"/>
        <n v="9013817"/>
        <n v="2458338"/>
        <n v="5123877"/>
        <n v="5307079"/>
        <n v="3737996"/>
        <n v="9090266"/>
        <n v="5759097"/>
        <n v="3534874"/>
        <n v="6622339"/>
      </sharedItems>
    </cacheField>
    <cacheField name="Campus">
      <sharedItems containsMixedTypes="0" count="5">
        <s v="Chuuk"/>
        <s v="Kosrae"/>
        <s v="National"/>
        <s v="Pohnpei"/>
        <s v="Yap"/>
      </sharedItems>
    </cacheField>
    <cacheField name="Course">
      <sharedItems containsMixedTypes="0" count="4">
        <s v="SC117"/>
        <s v="SC120"/>
        <s v="SC130"/>
        <s v="SC255"/>
      </sharedItems>
    </cacheField>
    <cacheField name="proc1">
      <sharedItems containsSemiMixedTypes="0" containsString="0" containsMixedTypes="0" containsNumber="1" containsInteger="1" count="4">
        <n v="3"/>
        <n v="2"/>
        <n v="1"/>
        <n v="4"/>
      </sharedItems>
    </cacheField>
    <cacheField name="strat1">
      <sharedItems containsString="0" containsBlank="1" containsMixedTypes="0" containsNumber="1" containsInteger="1" count="5">
        <n v="3"/>
        <n v="2"/>
        <n v="1"/>
        <n v="4"/>
        <m/>
      </sharedItems>
    </cacheField>
    <cacheField name="comm1">
      <sharedItems containsSemiMixedTypes="0" containsString="0" containsMixedTypes="0" containsNumber="1" containsInteger="1" count="4">
        <n v="2"/>
        <n v="3"/>
        <n v="1"/>
        <n v="4"/>
      </sharedItems>
    </cacheField>
    <cacheField name="conc1">
      <sharedItems containsSemiMixedTypes="0" containsString="0" containsMixedTypes="0" containsNumber="1" containsInteger="1" count="4">
        <n v="2"/>
        <n v="3"/>
        <n v="1"/>
        <n v="4"/>
      </sharedItems>
    </cacheField>
    <cacheField name="proc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strat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comm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conc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sum">
      <sharedItems containsSemiMixedTypes="0" containsString="0" containsMixedTypes="0" containsNumber="1" containsInteger="1" count="22">
        <n v="18"/>
        <n v="10"/>
        <n v="12"/>
        <n v="8"/>
        <n v="13"/>
        <n v="9"/>
        <n v="11"/>
        <n v="15"/>
        <n v="14"/>
        <n v="16"/>
        <n v="17"/>
        <n v="5"/>
        <n v="6"/>
        <n v="20"/>
        <n v="7"/>
        <n v="22"/>
        <n v="24"/>
        <n v="28"/>
        <n v="32"/>
        <n v="26"/>
        <n v="19"/>
        <n v="23"/>
      </sharedItems>
    </cacheField>
    <cacheField name="average">
      <sharedItems containsSemiMixedTypes="0" containsString="0" containsMixedTypes="0" containsNumber="1" count="23">
        <n v="2.25"/>
        <n v="2.5"/>
        <n v="3"/>
        <n v="2"/>
        <n v="1.25"/>
        <n v="1.625"/>
        <n v="2.75"/>
        <n v="1.875"/>
        <n v="1.75"/>
        <n v="2.125"/>
        <n v="1.5"/>
        <n v="1"/>
        <n v="3.5"/>
        <n v="4"/>
        <n v="3.25"/>
        <n v="1.375"/>
        <n v="1.125"/>
        <n v="2.375"/>
        <n v="2.875"/>
        <n v="2.3333333333333335"/>
        <n v="1.6666666666666667"/>
        <n v="1.1666666666666667"/>
        <n v="1.3333333333333333"/>
      </sharedItems>
    </cacheField>
    <cacheField name="proc">
      <sharedItems containsSemiMixedTypes="0" containsString="0" containsMixedTypes="0" containsNumber="1" containsInteger="1" count="7">
        <n v="5"/>
        <n v="2"/>
        <n v="3"/>
        <n v="4"/>
        <n v="6"/>
        <n v="8"/>
        <n v="7"/>
      </sharedItems>
    </cacheField>
    <cacheField name="comm">
      <sharedItems containsSemiMixedTypes="0" containsString="0" containsMixedTypes="0" containsNumber="1" containsInteger="1" count="9">
        <n v="5"/>
        <n v="2"/>
        <n v="3"/>
        <n v="4"/>
        <n v="1"/>
        <n v="6"/>
        <n v="8"/>
        <n v="7"/>
        <n v="0"/>
      </sharedItems>
    </cacheField>
    <cacheField name="strat">
      <sharedItems containsSemiMixedTypes="0" containsString="0" containsMixedTypes="0" containsNumber="1" containsInteger="1" count="7">
        <n v="4"/>
        <n v="3"/>
        <n v="2"/>
        <n v="1"/>
        <n v="5"/>
        <n v="6"/>
        <n v="8"/>
      </sharedItems>
    </cacheField>
    <cacheField name="conc">
      <sharedItems containsSemiMixedTypes="0" containsString="0" containsMixedTypes="0" containsNumber="1" containsInteger="1" count="7">
        <n v="4"/>
        <n v="3"/>
        <n v="2"/>
        <n v="1"/>
        <n v="5"/>
        <n v="6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" firstHeaderRow="0" firstDataRow="2" firstDataCol="1"/>
  <pivotFields count="18">
    <pivotField axis="axisCol" compact="0" outline="0" subtotalTop="0" showAll="0" sortType="ascending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5">
    <i>
      <x/>
    </i>
    <i>
      <x/>
    </i>
    <i>
      <x/>
    </i>
    <i>
      <x/>
    </i>
    <i>
      <x/>
    </i>
  </rowItems>
  <colFields count="1">
    <field x="0"/>
  </colFields>
  <colItems count="4">
    <i>
      <x/>
    </i>
    <i>
      <x/>
    </i>
    <i>
      <x/>
    </i>
    <i>
      <x/>
    </i>
  </colItems>
  <dataFields count="1">
    <dataField name="Count - sum" fld="12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workbookViewId="0" topLeftCell="A1">
      <pane ySplit="579" topLeftCell="A1" activePane="bottomLeft" state="split"/>
      <selection pane="topLeft" activeCell="A1" sqref="A1"/>
      <selection pane="bottomLeft" activeCell="A2" sqref="A2"/>
    </sheetView>
  </sheetViews>
  <sheetFormatPr defaultColWidth="10.00390625" defaultRowHeight="15.75"/>
  <cols>
    <col min="1" max="1" width="5.375" style="0" customWidth="1"/>
    <col min="2" max="2" width="9.375" style="0" customWidth="1"/>
    <col min="3" max="3" width="8.75390625" style="0" customWidth="1"/>
    <col min="4" max="4" width="7.625" style="0" customWidth="1"/>
    <col min="5" max="5" width="6.50390625" style="0" customWidth="1"/>
    <col min="6" max="6" width="6.875" style="0" customWidth="1"/>
    <col min="7" max="7" width="7.875" style="0" customWidth="1"/>
    <col min="8" max="8" width="6.75390625" style="0" customWidth="1"/>
    <col min="9" max="9" width="6.50390625" style="0" customWidth="1"/>
    <col min="10" max="10" width="6.875" style="0" customWidth="1"/>
    <col min="11" max="11" width="7.875" style="0" customWidth="1"/>
    <col min="12" max="12" width="6.75390625" style="0" customWidth="1"/>
    <col min="13" max="13" width="9.125" style="0" customWidth="1"/>
    <col min="14" max="14" width="9.75390625" style="0" customWidth="1"/>
    <col min="15" max="15" width="5.375" style="0" customWidth="1"/>
    <col min="16" max="16" width="6.75390625" style="0" customWidth="1"/>
    <col min="17" max="17" width="5.75390625" style="0" customWidth="1"/>
    <col min="18" max="18" width="5.625" style="0" customWidth="1"/>
    <col min="19" max="16384" width="10.375" style="0" customWidth="1"/>
  </cols>
  <sheetData>
    <row r="1" spans="1:18" ht="15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.75">
      <c r="A2">
        <v>2009</v>
      </c>
      <c r="B2">
        <v>9562310</v>
      </c>
      <c r="C2" t="s">
        <v>18</v>
      </c>
      <c r="D2" t="s">
        <v>19</v>
      </c>
      <c r="E2">
        <v>3</v>
      </c>
      <c r="F2">
        <v>3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f>SUM(E2:L2)</f>
        <v>18</v>
      </c>
      <c r="N2">
        <f>AVERAGE(E2:L2)</f>
        <v>2.25</v>
      </c>
      <c r="O2">
        <f>E2+I2</f>
        <v>5</v>
      </c>
      <c r="P2">
        <f>F2+J2</f>
        <v>5</v>
      </c>
      <c r="Q2">
        <f>G2+K2</f>
        <v>4</v>
      </c>
      <c r="R2">
        <f>H2+L2</f>
        <v>4</v>
      </c>
    </row>
    <row r="3" spans="1:18" ht="15.75">
      <c r="A3">
        <v>2009</v>
      </c>
      <c r="B3">
        <v>7510799</v>
      </c>
      <c r="C3" t="s">
        <v>18</v>
      </c>
      <c r="D3" t="s">
        <v>19</v>
      </c>
      <c r="E3">
        <v>2</v>
      </c>
      <c r="F3">
        <v>2</v>
      </c>
      <c r="G3">
        <v>3</v>
      </c>
      <c r="H3">
        <v>3</v>
      </c>
      <c r="M3">
        <f>SUM(E3:L3)</f>
        <v>10</v>
      </c>
      <c r="N3">
        <f>AVERAGE(E3:L3)</f>
        <v>2.5</v>
      </c>
      <c r="O3">
        <f>E3+I3</f>
        <v>2</v>
      </c>
      <c r="P3">
        <f>F3+J3</f>
        <v>2</v>
      </c>
      <c r="Q3">
        <f>G3+K3</f>
        <v>3</v>
      </c>
      <c r="R3">
        <f>H3+L3</f>
        <v>3</v>
      </c>
    </row>
    <row r="4" spans="1:18" ht="13.5">
      <c r="A4">
        <v>2009</v>
      </c>
      <c r="B4">
        <v>7157878</v>
      </c>
      <c r="C4" t="s">
        <v>18</v>
      </c>
      <c r="D4" t="s">
        <v>19</v>
      </c>
      <c r="E4">
        <v>3</v>
      </c>
      <c r="F4">
        <v>3</v>
      </c>
      <c r="G4">
        <v>3</v>
      </c>
      <c r="H4">
        <v>3</v>
      </c>
      <c r="M4">
        <f>SUM(E4:L4)</f>
        <v>12</v>
      </c>
      <c r="N4">
        <f>AVERAGE(E4:L4)</f>
        <v>3</v>
      </c>
      <c r="O4">
        <f>E4+I4</f>
        <v>3</v>
      </c>
      <c r="P4">
        <f>F4+J4</f>
        <v>3</v>
      </c>
      <c r="Q4">
        <f>G4+K4</f>
        <v>3</v>
      </c>
      <c r="R4">
        <f>H4+L4</f>
        <v>3</v>
      </c>
    </row>
    <row r="5" spans="1:18" ht="13.5">
      <c r="A5">
        <v>2009</v>
      </c>
      <c r="B5">
        <v>7731748</v>
      </c>
      <c r="C5" t="s">
        <v>18</v>
      </c>
      <c r="D5" t="s">
        <v>19</v>
      </c>
      <c r="E5">
        <v>2</v>
      </c>
      <c r="F5">
        <v>2</v>
      </c>
      <c r="G5">
        <v>2</v>
      </c>
      <c r="H5">
        <v>2</v>
      </c>
      <c r="M5">
        <f>SUM(E5:L5)</f>
        <v>8</v>
      </c>
      <c r="N5">
        <f>AVERAGE(E5:L5)</f>
        <v>2</v>
      </c>
      <c r="O5">
        <f>E5+I5</f>
        <v>2</v>
      </c>
      <c r="P5">
        <f>F5+J5</f>
        <v>2</v>
      </c>
      <c r="Q5">
        <f>G5+K5</f>
        <v>2</v>
      </c>
      <c r="R5">
        <f>H5+L5</f>
        <v>2</v>
      </c>
    </row>
    <row r="6" spans="1:18" ht="13.5">
      <c r="A6">
        <v>2009</v>
      </c>
      <c r="B6">
        <v>2813669</v>
      </c>
      <c r="C6" t="s">
        <v>18</v>
      </c>
      <c r="D6" t="s">
        <v>19</v>
      </c>
      <c r="E6">
        <v>2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1</v>
      </c>
      <c r="M6">
        <f>SUM(E6:L6)</f>
        <v>10</v>
      </c>
      <c r="N6">
        <f>AVERAGE(E6:L6)</f>
        <v>1.25</v>
      </c>
      <c r="O6">
        <f>E6+I6</f>
        <v>3</v>
      </c>
      <c r="P6">
        <f>F6+J6</f>
        <v>2</v>
      </c>
      <c r="Q6">
        <f>G6+K6</f>
        <v>2</v>
      </c>
      <c r="R6">
        <f>H6+L6</f>
        <v>3</v>
      </c>
    </row>
    <row r="7" spans="1:18" ht="13.5">
      <c r="A7">
        <v>2009</v>
      </c>
      <c r="B7">
        <v>4002044</v>
      </c>
      <c r="C7" t="s">
        <v>18</v>
      </c>
      <c r="D7" t="s">
        <v>19</v>
      </c>
      <c r="E7">
        <v>2</v>
      </c>
      <c r="F7">
        <v>1</v>
      </c>
      <c r="G7">
        <v>1</v>
      </c>
      <c r="H7">
        <v>2</v>
      </c>
      <c r="I7">
        <v>2</v>
      </c>
      <c r="J7">
        <v>1</v>
      </c>
      <c r="K7">
        <v>2</v>
      </c>
      <c r="L7">
        <v>2</v>
      </c>
      <c r="M7">
        <f>SUM(E7:L7)</f>
        <v>13</v>
      </c>
      <c r="N7">
        <f>AVERAGE(E7:L7)</f>
        <v>1.625</v>
      </c>
      <c r="O7">
        <f>E7+I7</f>
        <v>4</v>
      </c>
      <c r="P7">
        <f>F7+J7</f>
        <v>2</v>
      </c>
      <c r="Q7">
        <f>G7+K7</f>
        <v>3</v>
      </c>
      <c r="R7">
        <f>H7+L7</f>
        <v>4</v>
      </c>
    </row>
    <row r="8" spans="1:18" ht="13.5">
      <c r="A8">
        <v>2009</v>
      </c>
      <c r="B8">
        <v>9374128</v>
      </c>
      <c r="C8" t="s">
        <v>18</v>
      </c>
      <c r="D8" t="s">
        <v>19</v>
      </c>
      <c r="E8">
        <v>1</v>
      </c>
      <c r="F8">
        <v>2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f>SUM(E8:L8)</f>
        <v>10</v>
      </c>
      <c r="N8">
        <f>AVERAGE(E8:L8)</f>
        <v>1.25</v>
      </c>
      <c r="O8">
        <f>E8+I8</f>
        <v>2</v>
      </c>
      <c r="P8">
        <f>F8+J8</f>
        <v>3</v>
      </c>
      <c r="Q8">
        <f>G8+K8</f>
        <v>3</v>
      </c>
      <c r="R8">
        <f>H8+L8</f>
        <v>2</v>
      </c>
    </row>
    <row r="9" spans="1:18" ht="13.5">
      <c r="A9">
        <v>2009</v>
      </c>
      <c r="B9">
        <v>1620420</v>
      </c>
      <c r="C9" t="s">
        <v>20</v>
      </c>
      <c r="D9" t="s">
        <v>21</v>
      </c>
      <c r="E9">
        <v>2</v>
      </c>
      <c r="F9">
        <v>3</v>
      </c>
      <c r="G9">
        <v>2</v>
      </c>
      <c r="H9">
        <v>2</v>
      </c>
      <c r="M9">
        <f>SUM(E9:L9)</f>
        <v>9</v>
      </c>
      <c r="N9">
        <f>AVERAGE(E9:L9)</f>
        <v>2.25</v>
      </c>
      <c r="O9">
        <f>E9+I9</f>
        <v>2</v>
      </c>
      <c r="P9">
        <f>F9+J9</f>
        <v>3</v>
      </c>
      <c r="Q9">
        <f>G9+K9</f>
        <v>2</v>
      </c>
      <c r="R9">
        <f>H9+L9</f>
        <v>2</v>
      </c>
    </row>
    <row r="10" spans="1:18" ht="13.5">
      <c r="A10">
        <v>2009</v>
      </c>
      <c r="B10">
        <v>8511310</v>
      </c>
      <c r="C10" t="s">
        <v>20</v>
      </c>
      <c r="D10" t="s">
        <v>21</v>
      </c>
      <c r="E10">
        <v>2</v>
      </c>
      <c r="F10">
        <v>2</v>
      </c>
      <c r="G10">
        <v>2</v>
      </c>
      <c r="H10">
        <v>2</v>
      </c>
      <c r="M10">
        <f>SUM(E10:L10)</f>
        <v>8</v>
      </c>
      <c r="N10">
        <f>AVERAGE(E10:L10)</f>
        <v>2</v>
      </c>
      <c r="O10">
        <f>E10+I10</f>
        <v>2</v>
      </c>
      <c r="P10">
        <f>F10+J10</f>
        <v>2</v>
      </c>
      <c r="Q10">
        <f>G10+K10</f>
        <v>2</v>
      </c>
      <c r="R10">
        <f>H10+L10</f>
        <v>2</v>
      </c>
    </row>
    <row r="11" spans="1:18" ht="13.5">
      <c r="A11">
        <v>2009</v>
      </c>
      <c r="B11">
        <v>7013325</v>
      </c>
      <c r="C11" t="s">
        <v>20</v>
      </c>
      <c r="D11" t="s">
        <v>21</v>
      </c>
      <c r="E11">
        <v>2</v>
      </c>
      <c r="F11">
        <v>2</v>
      </c>
      <c r="G11">
        <v>2</v>
      </c>
      <c r="H11">
        <v>2</v>
      </c>
      <c r="M11">
        <f>SUM(E11:L11)</f>
        <v>8</v>
      </c>
      <c r="N11">
        <f>AVERAGE(E11:L11)</f>
        <v>2</v>
      </c>
      <c r="O11">
        <f>E11+I11</f>
        <v>2</v>
      </c>
      <c r="P11">
        <f>F11+J11</f>
        <v>2</v>
      </c>
      <c r="Q11">
        <f>G11+K11</f>
        <v>2</v>
      </c>
      <c r="R11">
        <f>H11+L11</f>
        <v>2</v>
      </c>
    </row>
    <row r="12" spans="1:18" ht="13.5">
      <c r="A12">
        <v>2009</v>
      </c>
      <c r="B12">
        <v>2767630</v>
      </c>
      <c r="C12" t="s">
        <v>20</v>
      </c>
      <c r="D12" t="s">
        <v>22</v>
      </c>
      <c r="E12">
        <v>3</v>
      </c>
      <c r="F12">
        <v>3</v>
      </c>
      <c r="G12">
        <v>3</v>
      </c>
      <c r="H12">
        <v>3</v>
      </c>
      <c r="M12">
        <f>SUM(E12:L12)</f>
        <v>12</v>
      </c>
      <c r="N12">
        <f>AVERAGE(E12:L12)</f>
        <v>3</v>
      </c>
      <c r="O12">
        <f>E12+I12</f>
        <v>3</v>
      </c>
      <c r="P12">
        <f>F12+J12</f>
        <v>3</v>
      </c>
      <c r="Q12">
        <f>G12+K12</f>
        <v>3</v>
      </c>
      <c r="R12">
        <f>H12+L12</f>
        <v>3</v>
      </c>
    </row>
    <row r="13" spans="1:18" ht="13.5">
      <c r="A13">
        <v>2009</v>
      </c>
      <c r="B13">
        <v>4941311</v>
      </c>
      <c r="C13" t="s">
        <v>20</v>
      </c>
      <c r="D13" t="s">
        <v>22</v>
      </c>
      <c r="E13">
        <v>3</v>
      </c>
      <c r="F13">
        <v>3</v>
      </c>
      <c r="G13">
        <v>2</v>
      </c>
      <c r="H13">
        <v>3</v>
      </c>
      <c r="M13">
        <f>SUM(E13:L13)</f>
        <v>11</v>
      </c>
      <c r="N13">
        <f>AVERAGE(E13:L13)</f>
        <v>2.75</v>
      </c>
      <c r="O13">
        <f>E13+I13</f>
        <v>3</v>
      </c>
      <c r="P13">
        <f>F13+J13</f>
        <v>3</v>
      </c>
      <c r="Q13">
        <f>G13+K13</f>
        <v>2</v>
      </c>
      <c r="R13">
        <f>H13+L13</f>
        <v>3</v>
      </c>
    </row>
    <row r="14" spans="1:18" ht="13.5">
      <c r="A14">
        <v>2009</v>
      </c>
      <c r="B14">
        <v>9480775</v>
      </c>
      <c r="C14" t="s">
        <v>20</v>
      </c>
      <c r="D14" t="s">
        <v>22</v>
      </c>
      <c r="E14">
        <v>3</v>
      </c>
      <c r="F14">
        <v>3</v>
      </c>
      <c r="G14">
        <v>2</v>
      </c>
      <c r="H14">
        <v>2</v>
      </c>
      <c r="M14">
        <f>SUM(E14:L14)</f>
        <v>10</v>
      </c>
      <c r="N14">
        <f>AVERAGE(E14:L14)</f>
        <v>2.5</v>
      </c>
      <c r="O14">
        <f>E14+I14</f>
        <v>3</v>
      </c>
      <c r="P14">
        <f>F14+J14</f>
        <v>3</v>
      </c>
      <c r="Q14">
        <f>G14+K14</f>
        <v>2</v>
      </c>
      <c r="R14">
        <f>H14+L14</f>
        <v>2</v>
      </c>
    </row>
    <row r="15" spans="1:18" ht="13.5">
      <c r="A15">
        <v>2009</v>
      </c>
      <c r="B15">
        <v>8404716</v>
      </c>
      <c r="C15" t="s">
        <v>20</v>
      </c>
      <c r="D15" t="s">
        <v>22</v>
      </c>
      <c r="E15">
        <v>3</v>
      </c>
      <c r="F15">
        <v>3</v>
      </c>
      <c r="G15">
        <v>2</v>
      </c>
      <c r="H15">
        <v>2</v>
      </c>
      <c r="M15">
        <f>SUM(E15:L15)</f>
        <v>10</v>
      </c>
      <c r="N15">
        <f>AVERAGE(E15:L15)</f>
        <v>2.5</v>
      </c>
      <c r="O15">
        <f>E15+I15</f>
        <v>3</v>
      </c>
      <c r="P15">
        <f>F15+J15</f>
        <v>3</v>
      </c>
      <c r="Q15">
        <f>G15+K15</f>
        <v>2</v>
      </c>
      <c r="R15">
        <f>H15+L15</f>
        <v>2</v>
      </c>
    </row>
    <row r="16" spans="1:18" ht="13.5">
      <c r="A16">
        <v>2009</v>
      </c>
      <c r="B16">
        <v>5631788</v>
      </c>
      <c r="C16" t="s">
        <v>20</v>
      </c>
      <c r="D16" t="s">
        <v>22</v>
      </c>
      <c r="E16">
        <v>3</v>
      </c>
      <c r="F16">
        <v>3</v>
      </c>
      <c r="G16">
        <v>2</v>
      </c>
      <c r="H16">
        <v>2</v>
      </c>
      <c r="M16">
        <f>SUM(E16:L16)</f>
        <v>10</v>
      </c>
      <c r="N16">
        <f>AVERAGE(E16:L16)</f>
        <v>2.5</v>
      </c>
      <c r="O16">
        <f>E16+I16</f>
        <v>3</v>
      </c>
      <c r="P16">
        <f>F16+J16</f>
        <v>3</v>
      </c>
      <c r="Q16">
        <f>G16+K16</f>
        <v>2</v>
      </c>
      <c r="R16">
        <f>H16+L16</f>
        <v>2</v>
      </c>
    </row>
    <row r="17" spans="1:18" ht="12.75">
      <c r="A17">
        <v>2009</v>
      </c>
      <c r="B17">
        <v>4585980</v>
      </c>
      <c r="C17" t="s">
        <v>23</v>
      </c>
      <c r="D17" t="s">
        <v>21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1</v>
      </c>
      <c r="L17">
        <v>2</v>
      </c>
      <c r="M17">
        <f>SUM(E17:L17)</f>
        <v>15</v>
      </c>
      <c r="N17">
        <f>AVERAGE(E17:L17)</f>
        <v>1.875</v>
      </c>
      <c r="O17">
        <f>E17+I17</f>
        <v>4</v>
      </c>
      <c r="P17">
        <f>F17+J17</f>
        <v>4</v>
      </c>
      <c r="Q17">
        <f>G17+K17</f>
        <v>3</v>
      </c>
      <c r="R17">
        <f>H17+L17</f>
        <v>4</v>
      </c>
    </row>
    <row r="18" spans="1:18" ht="12.75">
      <c r="A18">
        <v>2009</v>
      </c>
      <c r="B18">
        <v>4281297</v>
      </c>
      <c r="C18" t="s">
        <v>23</v>
      </c>
      <c r="D18" t="s">
        <v>21</v>
      </c>
      <c r="E18">
        <v>2</v>
      </c>
      <c r="F18">
        <v>1</v>
      </c>
      <c r="G18">
        <v>2</v>
      </c>
      <c r="H18">
        <v>1</v>
      </c>
      <c r="I18">
        <v>2</v>
      </c>
      <c r="J18">
        <v>2</v>
      </c>
      <c r="K18">
        <v>2</v>
      </c>
      <c r="L18">
        <v>2</v>
      </c>
      <c r="M18">
        <f>SUM(E18:L18)</f>
        <v>14</v>
      </c>
      <c r="N18">
        <f>AVERAGE(E18:L18)</f>
        <v>1.75</v>
      </c>
      <c r="O18">
        <f>E18+I18</f>
        <v>4</v>
      </c>
      <c r="P18">
        <f>F18+J18</f>
        <v>3</v>
      </c>
      <c r="Q18">
        <f>G18+K18</f>
        <v>4</v>
      </c>
      <c r="R18">
        <f>H18+L18</f>
        <v>3</v>
      </c>
    </row>
    <row r="19" spans="1:18" ht="12.75">
      <c r="A19">
        <v>2009</v>
      </c>
      <c r="B19">
        <v>6464673</v>
      </c>
      <c r="C19" t="s">
        <v>23</v>
      </c>
      <c r="D19" t="s">
        <v>21</v>
      </c>
      <c r="E19">
        <v>1</v>
      </c>
      <c r="F19">
        <v>2</v>
      </c>
      <c r="G19">
        <v>1</v>
      </c>
      <c r="H19">
        <v>2</v>
      </c>
      <c r="I19">
        <v>2</v>
      </c>
      <c r="J19">
        <v>2</v>
      </c>
      <c r="K19">
        <v>1</v>
      </c>
      <c r="L19">
        <v>2</v>
      </c>
      <c r="M19">
        <f>SUM(E19:L19)</f>
        <v>13</v>
      </c>
      <c r="N19">
        <f>AVERAGE(E19:L19)</f>
        <v>1.625</v>
      </c>
      <c r="O19">
        <f>E19+I19</f>
        <v>3</v>
      </c>
      <c r="P19">
        <f>F19+J19</f>
        <v>4</v>
      </c>
      <c r="Q19">
        <f>G19+K19</f>
        <v>2</v>
      </c>
      <c r="R19">
        <f>H19+L19</f>
        <v>4</v>
      </c>
    </row>
    <row r="20" spans="1:18" ht="12.75">
      <c r="A20">
        <v>2009</v>
      </c>
      <c r="B20">
        <v>2031485</v>
      </c>
      <c r="C20" t="s">
        <v>23</v>
      </c>
      <c r="D20" t="s">
        <v>21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f>SUM(E20:L20)</f>
        <v>16</v>
      </c>
      <c r="N20">
        <f>AVERAGE(E20:L20)</f>
        <v>2</v>
      </c>
      <c r="O20">
        <f>E20+I20</f>
        <v>4</v>
      </c>
      <c r="P20">
        <f>F20+J20</f>
        <v>4</v>
      </c>
      <c r="Q20">
        <f>G20+K20</f>
        <v>4</v>
      </c>
      <c r="R20">
        <f>H20+L20</f>
        <v>4</v>
      </c>
    </row>
    <row r="21" spans="1:18" ht="12.75">
      <c r="A21">
        <v>2009</v>
      </c>
      <c r="B21">
        <v>1229010</v>
      </c>
      <c r="C21" t="s">
        <v>23</v>
      </c>
      <c r="D21" t="s">
        <v>21</v>
      </c>
      <c r="E21">
        <v>2</v>
      </c>
      <c r="F21">
        <v>2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f>SUM(E21:L21)</f>
        <v>10</v>
      </c>
      <c r="N21">
        <f>AVERAGE(E21:L21)</f>
        <v>1.25</v>
      </c>
      <c r="O21">
        <f>E21+I21</f>
        <v>3</v>
      </c>
      <c r="P21">
        <f>F21+J21</f>
        <v>3</v>
      </c>
      <c r="Q21">
        <f>G21+K21</f>
        <v>2</v>
      </c>
      <c r="R21">
        <f>H21+L21</f>
        <v>2</v>
      </c>
    </row>
    <row r="22" spans="1:18" ht="12.75">
      <c r="A22">
        <v>2009</v>
      </c>
      <c r="B22">
        <v>4194888</v>
      </c>
      <c r="C22" t="s">
        <v>23</v>
      </c>
      <c r="D22" t="s">
        <v>21</v>
      </c>
      <c r="E22">
        <v>2</v>
      </c>
      <c r="F22">
        <v>2</v>
      </c>
      <c r="G22">
        <v>1</v>
      </c>
      <c r="H22">
        <v>2</v>
      </c>
      <c r="I22">
        <v>2</v>
      </c>
      <c r="J22">
        <v>2</v>
      </c>
      <c r="K22">
        <v>2</v>
      </c>
      <c r="L22">
        <v>2</v>
      </c>
      <c r="M22">
        <f>SUM(E22:L22)</f>
        <v>15</v>
      </c>
      <c r="N22">
        <f>AVERAGE(E22:L22)</f>
        <v>1.875</v>
      </c>
      <c r="O22">
        <f>E22+I22</f>
        <v>4</v>
      </c>
      <c r="P22">
        <f>F22+J22</f>
        <v>4</v>
      </c>
      <c r="Q22">
        <f>G22+K22</f>
        <v>3</v>
      </c>
      <c r="R22">
        <f>H22+L22</f>
        <v>4</v>
      </c>
    </row>
    <row r="23" spans="1:18" ht="12.75">
      <c r="A23">
        <v>2009</v>
      </c>
      <c r="B23">
        <v>1051689</v>
      </c>
      <c r="C23" t="s">
        <v>23</v>
      </c>
      <c r="D23" t="s">
        <v>21</v>
      </c>
      <c r="E23">
        <v>2</v>
      </c>
      <c r="F23">
        <v>2</v>
      </c>
      <c r="G23">
        <v>2</v>
      </c>
      <c r="H23">
        <v>2</v>
      </c>
      <c r="I23">
        <v>3</v>
      </c>
      <c r="J23">
        <v>2</v>
      </c>
      <c r="K23">
        <v>2</v>
      </c>
      <c r="L23">
        <v>2</v>
      </c>
      <c r="M23">
        <f>SUM(E23:L23)</f>
        <v>17</v>
      </c>
      <c r="N23">
        <f>AVERAGE(E23:L23)</f>
        <v>2.125</v>
      </c>
      <c r="O23">
        <f>E23+I23</f>
        <v>5</v>
      </c>
      <c r="P23">
        <f>F23+J23</f>
        <v>4</v>
      </c>
      <c r="Q23">
        <f>G23+K23</f>
        <v>4</v>
      </c>
      <c r="R23">
        <f>H23+L23</f>
        <v>4</v>
      </c>
    </row>
    <row r="24" spans="1:18" ht="12.75">
      <c r="A24">
        <v>2009</v>
      </c>
      <c r="B24">
        <v>2676665</v>
      </c>
      <c r="C24" t="s">
        <v>23</v>
      </c>
      <c r="D24" t="s">
        <v>21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1</v>
      </c>
      <c r="L24">
        <v>2</v>
      </c>
      <c r="M24">
        <f>SUM(E24:L24)</f>
        <v>15</v>
      </c>
      <c r="N24">
        <f>AVERAGE(E24:L24)</f>
        <v>1.875</v>
      </c>
      <c r="O24">
        <f>E24+I24</f>
        <v>4</v>
      </c>
      <c r="P24">
        <f>F24+J24</f>
        <v>4</v>
      </c>
      <c r="Q24">
        <f>G24+K24</f>
        <v>3</v>
      </c>
      <c r="R24">
        <f>H24+L24</f>
        <v>4</v>
      </c>
    </row>
    <row r="25" spans="1:18" ht="12.75">
      <c r="A25">
        <v>2009</v>
      </c>
      <c r="B25">
        <v>7973042</v>
      </c>
      <c r="C25" t="s">
        <v>23</v>
      </c>
      <c r="D25" t="s">
        <v>21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</v>
      </c>
      <c r="L25">
        <v>2</v>
      </c>
      <c r="M25">
        <f>SUM(E25:L25)</f>
        <v>13</v>
      </c>
      <c r="N25">
        <f>AVERAGE(E25:L25)</f>
        <v>1.625</v>
      </c>
      <c r="O25">
        <f>E25+I25</f>
        <v>3</v>
      </c>
      <c r="P25">
        <f>F25+J25</f>
        <v>3</v>
      </c>
      <c r="Q25">
        <f>G25+K25</f>
        <v>3</v>
      </c>
      <c r="R25">
        <f>H25+L25</f>
        <v>4</v>
      </c>
    </row>
    <row r="26" spans="1:18" ht="12.75">
      <c r="A26">
        <v>2009</v>
      </c>
      <c r="B26">
        <v>7099469</v>
      </c>
      <c r="C26" t="s">
        <v>23</v>
      </c>
      <c r="D26" t="s">
        <v>21</v>
      </c>
      <c r="E26">
        <v>2</v>
      </c>
      <c r="F26">
        <v>1</v>
      </c>
      <c r="G26">
        <v>2</v>
      </c>
      <c r="H26">
        <v>1</v>
      </c>
      <c r="I26">
        <v>1</v>
      </c>
      <c r="J26">
        <v>1</v>
      </c>
      <c r="K26">
        <v>1</v>
      </c>
      <c r="L26">
        <v>1</v>
      </c>
      <c r="M26">
        <f>SUM(E26:L26)</f>
        <v>10</v>
      </c>
      <c r="N26">
        <f>AVERAGE(E26:L26)</f>
        <v>1.25</v>
      </c>
      <c r="O26">
        <f>E26+I26</f>
        <v>3</v>
      </c>
      <c r="P26">
        <f>F26+J26</f>
        <v>2</v>
      </c>
      <c r="Q26">
        <f>G26+K26</f>
        <v>3</v>
      </c>
      <c r="R26">
        <f>H26+L26</f>
        <v>2</v>
      </c>
    </row>
    <row r="27" spans="1:18" ht="12.75">
      <c r="A27">
        <v>2009</v>
      </c>
      <c r="B27">
        <v>6479931</v>
      </c>
      <c r="C27" t="s">
        <v>23</v>
      </c>
      <c r="D27" t="s">
        <v>21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1</v>
      </c>
      <c r="L27">
        <v>2</v>
      </c>
      <c r="M27">
        <f>SUM(E27:L27)</f>
        <v>15</v>
      </c>
      <c r="N27">
        <f>AVERAGE(E27:L27)</f>
        <v>1.875</v>
      </c>
      <c r="O27">
        <f>E27+I27</f>
        <v>4</v>
      </c>
      <c r="P27">
        <f>F27+J27</f>
        <v>4</v>
      </c>
      <c r="Q27">
        <f>G27+K27</f>
        <v>3</v>
      </c>
      <c r="R27">
        <f>H27+L27</f>
        <v>4</v>
      </c>
    </row>
    <row r="28" spans="1:18" ht="12.75">
      <c r="A28">
        <v>2009</v>
      </c>
      <c r="B28">
        <v>1447549</v>
      </c>
      <c r="C28" t="s">
        <v>23</v>
      </c>
      <c r="D28" t="s">
        <v>21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1</v>
      </c>
      <c r="L28">
        <v>2</v>
      </c>
      <c r="M28">
        <f>SUM(E28:L28)</f>
        <v>15</v>
      </c>
      <c r="N28">
        <f>AVERAGE(E28:L28)</f>
        <v>1.875</v>
      </c>
      <c r="O28">
        <f>E28+I28</f>
        <v>4</v>
      </c>
      <c r="P28">
        <f>F28+J28</f>
        <v>4</v>
      </c>
      <c r="Q28">
        <f>G28+K28</f>
        <v>3</v>
      </c>
      <c r="R28">
        <f>H28+L28</f>
        <v>4</v>
      </c>
    </row>
    <row r="29" spans="1:18" ht="12.75">
      <c r="A29">
        <v>2009</v>
      </c>
      <c r="B29">
        <v>4382593</v>
      </c>
      <c r="C29" t="s">
        <v>23</v>
      </c>
      <c r="D29" t="s">
        <v>24</v>
      </c>
      <c r="E29">
        <v>2</v>
      </c>
      <c r="F29">
        <v>1</v>
      </c>
      <c r="G29">
        <v>1</v>
      </c>
      <c r="H29">
        <v>1</v>
      </c>
      <c r="M29">
        <f>SUM(E29:L29)</f>
        <v>5</v>
      </c>
      <c r="N29">
        <f>AVERAGE(E29:L29)</f>
        <v>1.25</v>
      </c>
      <c r="O29">
        <f>E29+I29</f>
        <v>2</v>
      </c>
      <c r="P29">
        <f>F29+J29</f>
        <v>1</v>
      </c>
      <c r="Q29">
        <f>G29+K29</f>
        <v>1</v>
      </c>
      <c r="R29">
        <f>H29+L29</f>
        <v>1</v>
      </c>
    </row>
    <row r="30" spans="1:18" ht="12.75">
      <c r="A30">
        <v>2009</v>
      </c>
      <c r="B30">
        <v>2554495</v>
      </c>
      <c r="C30" t="s">
        <v>23</v>
      </c>
      <c r="D30" t="s">
        <v>24</v>
      </c>
      <c r="E30">
        <v>2</v>
      </c>
      <c r="F30">
        <v>2</v>
      </c>
      <c r="G30">
        <v>2</v>
      </c>
      <c r="H30">
        <v>2</v>
      </c>
      <c r="M30">
        <f>SUM(E30:L30)</f>
        <v>8</v>
      </c>
      <c r="N30">
        <f>AVERAGE(E30:L30)</f>
        <v>2</v>
      </c>
      <c r="O30">
        <f>E30+I30</f>
        <v>2</v>
      </c>
      <c r="P30">
        <f>F30+J30</f>
        <v>2</v>
      </c>
      <c r="Q30">
        <f>G30+K30</f>
        <v>2</v>
      </c>
      <c r="R30">
        <f>H30+L30</f>
        <v>2</v>
      </c>
    </row>
    <row r="31" spans="1:18" ht="12.75">
      <c r="A31">
        <v>2009</v>
      </c>
      <c r="B31">
        <v>1472926</v>
      </c>
      <c r="C31" t="s">
        <v>23</v>
      </c>
      <c r="D31" t="s">
        <v>24</v>
      </c>
      <c r="E31">
        <v>2</v>
      </c>
      <c r="F31">
        <v>2</v>
      </c>
      <c r="G31">
        <v>1</v>
      </c>
      <c r="H31">
        <v>2</v>
      </c>
      <c r="I31">
        <v>2</v>
      </c>
      <c r="J31">
        <v>2</v>
      </c>
      <c r="K31">
        <v>1</v>
      </c>
      <c r="L31">
        <v>2</v>
      </c>
      <c r="M31">
        <f>SUM(E31:L31)</f>
        <v>14</v>
      </c>
      <c r="N31">
        <f>AVERAGE(E31:L31)</f>
        <v>1.75</v>
      </c>
      <c r="O31">
        <f>E31+I31</f>
        <v>4</v>
      </c>
      <c r="P31">
        <f>F31+J31</f>
        <v>4</v>
      </c>
      <c r="Q31">
        <f>G31+K31</f>
        <v>2</v>
      </c>
      <c r="R31">
        <f>H31+L31</f>
        <v>4</v>
      </c>
    </row>
    <row r="32" spans="1:18" ht="12.75">
      <c r="A32">
        <v>2009</v>
      </c>
      <c r="B32">
        <v>1157806</v>
      </c>
      <c r="C32" t="s">
        <v>23</v>
      </c>
      <c r="D32" t="s">
        <v>24</v>
      </c>
      <c r="E32">
        <v>1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f>SUM(E32:L32)</f>
        <v>13</v>
      </c>
      <c r="N32">
        <f>AVERAGE(E32:L32)</f>
        <v>1.625</v>
      </c>
      <c r="O32">
        <f>E32+I32</f>
        <v>3</v>
      </c>
      <c r="P32">
        <f>F32+J32</f>
        <v>4</v>
      </c>
      <c r="Q32">
        <f>G32+K32</f>
        <v>3</v>
      </c>
      <c r="R32">
        <f>H32+L32</f>
        <v>3</v>
      </c>
    </row>
    <row r="33" spans="1:18" ht="12.75">
      <c r="A33">
        <v>2009</v>
      </c>
      <c r="B33">
        <v>7520812</v>
      </c>
      <c r="C33" t="s">
        <v>23</v>
      </c>
      <c r="D33" t="s">
        <v>24</v>
      </c>
      <c r="E33">
        <v>2</v>
      </c>
      <c r="F33">
        <v>2</v>
      </c>
      <c r="G33">
        <v>3</v>
      </c>
      <c r="H33">
        <v>3</v>
      </c>
      <c r="I33">
        <v>2</v>
      </c>
      <c r="J33">
        <v>2</v>
      </c>
      <c r="K33">
        <v>2</v>
      </c>
      <c r="L33">
        <v>2</v>
      </c>
      <c r="M33">
        <f>SUM(E33:L33)</f>
        <v>18</v>
      </c>
      <c r="N33">
        <f>AVERAGE(E33:L33)</f>
        <v>2.25</v>
      </c>
      <c r="O33">
        <f>E33+I33</f>
        <v>4</v>
      </c>
      <c r="P33">
        <f>F33+J33</f>
        <v>4</v>
      </c>
      <c r="Q33">
        <f>G33+K33</f>
        <v>5</v>
      </c>
      <c r="R33">
        <f>H33+L33</f>
        <v>5</v>
      </c>
    </row>
    <row r="34" spans="1:18" ht="12.75">
      <c r="A34">
        <v>2009</v>
      </c>
      <c r="B34">
        <v>3747744</v>
      </c>
      <c r="C34" t="s">
        <v>23</v>
      </c>
      <c r="D34" t="s">
        <v>24</v>
      </c>
      <c r="E34">
        <v>2</v>
      </c>
      <c r="F34">
        <v>2</v>
      </c>
      <c r="G34">
        <v>1</v>
      </c>
      <c r="H34">
        <v>1</v>
      </c>
      <c r="I34">
        <v>2</v>
      </c>
      <c r="J34">
        <v>2</v>
      </c>
      <c r="K34">
        <v>1</v>
      </c>
      <c r="L34">
        <v>1</v>
      </c>
      <c r="M34">
        <f>SUM(E34:L34)</f>
        <v>12</v>
      </c>
      <c r="N34">
        <f>AVERAGE(E34:L34)</f>
        <v>1.5</v>
      </c>
      <c r="O34">
        <f>E34+I34</f>
        <v>4</v>
      </c>
      <c r="P34">
        <f>F34+J34</f>
        <v>4</v>
      </c>
      <c r="Q34">
        <f>G34+K34</f>
        <v>2</v>
      </c>
      <c r="R34">
        <f>H34+L34</f>
        <v>2</v>
      </c>
    </row>
    <row r="35" spans="1:18" ht="12.75">
      <c r="A35">
        <v>2009</v>
      </c>
      <c r="B35">
        <v>89689043</v>
      </c>
      <c r="C35" t="s">
        <v>23</v>
      </c>
      <c r="D35" t="s">
        <v>24</v>
      </c>
      <c r="E35">
        <v>2</v>
      </c>
      <c r="F35">
        <v>2</v>
      </c>
      <c r="G35">
        <v>1</v>
      </c>
      <c r="H35">
        <v>1</v>
      </c>
      <c r="I35">
        <v>2</v>
      </c>
      <c r="J35">
        <v>2</v>
      </c>
      <c r="K35">
        <v>1</v>
      </c>
      <c r="L35">
        <v>1</v>
      </c>
      <c r="M35">
        <f>SUM(E35:L35)</f>
        <v>12</v>
      </c>
      <c r="N35">
        <f>AVERAGE(E35:L35)</f>
        <v>1.5</v>
      </c>
      <c r="O35">
        <f>E35+I35</f>
        <v>4</v>
      </c>
      <c r="P35">
        <f>F35+J35</f>
        <v>4</v>
      </c>
      <c r="Q35">
        <f>G35+K35</f>
        <v>2</v>
      </c>
      <c r="R35">
        <f>H35+L35</f>
        <v>2</v>
      </c>
    </row>
    <row r="36" spans="1:18" ht="12.75">
      <c r="A36">
        <v>2009</v>
      </c>
      <c r="B36">
        <v>6931578</v>
      </c>
      <c r="C36" t="s">
        <v>23</v>
      </c>
      <c r="D36" t="s">
        <v>24</v>
      </c>
      <c r="E36">
        <v>1</v>
      </c>
      <c r="F36">
        <v>2</v>
      </c>
      <c r="G36">
        <v>2</v>
      </c>
      <c r="H36">
        <v>1</v>
      </c>
      <c r="I36">
        <v>2</v>
      </c>
      <c r="J36">
        <v>2</v>
      </c>
      <c r="K36">
        <v>2</v>
      </c>
      <c r="L36">
        <v>2</v>
      </c>
      <c r="M36">
        <f>SUM(E36:L36)</f>
        <v>14</v>
      </c>
      <c r="N36">
        <f>AVERAGE(E36:L36)</f>
        <v>1.75</v>
      </c>
      <c r="O36">
        <f>E36+I36</f>
        <v>3</v>
      </c>
      <c r="P36">
        <f>F36+J36</f>
        <v>4</v>
      </c>
      <c r="Q36">
        <f>G36+K36</f>
        <v>4</v>
      </c>
      <c r="R36">
        <f>H36+L36</f>
        <v>3</v>
      </c>
    </row>
    <row r="37" spans="1:18" ht="12.75">
      <c r="A37">
        <v>2009</v>
      </c>
      <c r="B37">
        <v>4920967</v>
      </c>
      <c r="C37" t="s">
        <v>23</v>
      </c>
      <c r="D37" t="s">
        <v>24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f>SUM(E37:L37)</f>
        <v>16</v>
      </c>
      <c r="N37">
        <f>AVERAGE(E37:L37)</f>
        <v>2</v>
      </c>
      <c r="O37">
        <f>E37+I37</f>
        <v>4</v>
      </c>
      <c r="P37">
        <f>F37+J37</f>
        <v>4</v>
      </c>
      <c r="Q37">
        <f>G37+K37</f>
        <v>4</v>
      </c>
      <c r="R37">
        <f>H37+L37</f>
        <v>4</v>
      </c>
    </row>
    <row r="38" spans="1:18" ht="12.75">
      <c r="A38">
        <v>2009</v>
      </c>
      <c r="B38">
        <v>8851065</v>
      </c>
      <c r="C38" t="s">
        <v>23</v>
      </c>
      <c r="D38" t="s">
        <v>24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f>SUM(E38:L38)</f>
        <v>16</v>
      </c>
      <c r="N38">
        <f>AVERAGE(E38:L38)</f>
        <v>2</v>
      </c>
      <c r="O38">
        <f>E38+I38</f>
        <v>4</v>
      </c>
      <c r="P38">
        <f>F38+J38</f>
        <v>4</v>
      </c>
      <c r="Q38">
        <f>G38+K38</f>
        <v>4</v>
      </c>
      <c r="R38">
        <f>H38+L38</f>
        <v>4</v>
      </c>
    </row>
    <row r="39" spans="1:18" ht="12.75">
      <c r="A39">
        <v>2009</v>
      </c>
      <c r="B39">
        <v>6352993</v>
      </c>
      <c r="C39" t="s">
        <v>23</v>
      </c>
      <c r="D39" t="s">
        <v>24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1</v>
      </c>
      <c r="M39">
        <f>SUM(E39:L39)</f>
        <v>15</v>
      </c>
      <c r="N39">
        <f>AVERAGE(E39:L39)</f>
        <v>1.875</v>
      </c>
      <c r="O39">
        <f>E39+I39</f>
        <v>4</v>
      </c>
      <c r="P39">
        <f>F39+J39</f>
        <v>4</v>
      </c>
      <c r="Q39">
        <f>G39+K39</f>
        <v>4</v>
      </c>
      <c r="R39">
        <f>H39+L39</f>
        <v>3</v>
      </c>
    </row>
    <row r="40" spans="1:18" ht="12.75">
      <c r="A40">
        <v>2009</v>
      </c>
      <c r="B40">
        <v>3951184</v>
      </c>
      <c r="C40" t="s">
        <v>23</v>
      </c>
      <c r="D40" t="s">
        <v>24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1</v>
      </c>
      <c r="M40">
        <f>SUM(E40:L40)</f>
        <v>15</v>
      </c>
      <c r="N40">
        <f>AVERAGE(E40:L40)</f>
        <v>1.875</v>
      </c>
      <c r="O40">
        <f>E40+I40</f>
        <v>4</v>
      </c>
      <c r="P40">
        <f>F40+J40</f>
        <v>4</v>
      </c>
      <c r="Q40">
        <f>G40+K40</f>
        <v>4</v>
      </c>
      <c r="R40">
        <f>H40+L40</f>
        <v>3</v>
      </c>
    </row>
    <row r="41" spans="1:18" ht="12.75">
      <c r="A41">
        <v>2009</v>
      </c>
      <c r="B41">
        <v>7191017</v>
      </c>
      <c r="C41" t="s">
        <v>23</v>
      </c>
      <c r="D41" t="s">
        <v>24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f>SUM(E41:L41)</f>
        <v>16</v>
      </c>
      <c r="N41">
        <f>AVERAGE(E41:L41)</f>
        <v>2</v>
      </c>
      <c r="O41">
        <f>E41+I41</f>
        <v>4</v>
      </c>
      <c r="P41">
        <f>F41+J41</f>
        <v>4</v>
      </c>
      <c r="Q41">
        <f>G41+K41</f>
        <v>4</v>
      </c>
      <c r="R41">
        <f>H41+L41</f>
        <v>4</v>
      </c>
    </row>
    <row r="42" spans="1:18" ht="12.75">
      <c r="A42">
        <v>2009</v>
      </c>
      <c r="B42">
        <v>8658327</v>
      </c>
      <c r="C42" t="s">
        <v>23</v>
      </c>
      <c r="D42" t="s">
        <v>24</v>
      </c>
      <c r="E42">
        <v>2</v>
      </c>
      <c r="F42">
        <v>2</v>
      </c>
      <c r="G42">
        <v>2</v>
      </c>
      <c r="H42">
        <v>1</v>
      </c>
      <c r="I42">
        <v>3</v>
      </c>
      <c r="J42">
        <v>3</v>
      </c>
      <c r="K42">
        <v>2</v>
      </c>
      <c r="L42">
        <v>1</v>
      </c>
      <c r="M42">
        <f>SUM(E42:L42)</f>
        <v>16</v>
      </c>
      <c r="N42">
        <f>AVERAGE(E42:L42)</f>
        <v>2</v>
      </c>
      <c r="O42">
        <f>E42+I42</f>
        <v>5</v>
      </c>
      <c r="P42">
        <f>F42+J42</f>
        <v>5</v>
      </c>
      <c r="Q42">
        <f>G42+K42</f>
        <v>4</v>
      </c>
      <c r="R42">
        <f>H42+L42</f>
        <v>2</v>
      </c>
    </row>
    <row r="43" spans="1:18" ht="13.5">
      <c r="A43">
        <v>2009</v>
      </c>
      <c r="B43">
        <v>6104150</v>
      </c>
      <c r="C43" t="s">
        <v>25</v>
      </c>
      <c r="D43" t="s">
        <v>19</v>
      </c>
      <c r="E43">
        <v>2</v>
      </c>
      <c r="F43">
        <v>2</v>
      </c>
      <c r="G43">
        <v>2</v>
      </c>
      <c r="H43">
        <v>3</v>
      </c>
      <c r="M43">
        <f>SUM(E43:L43)</f>
        <v>9</v>
      </c>
      <c r="N43">
        <f>AVERAGE(E43:L43)</f>
        <v>2.25</v>
      </c>
      <c r="O43">
        <f>E43+I43</f>
        <v>2</v>
      </c>
      <c r="P43">
        <f>F43+J43</f>
        <v>2</v>
      </c>
      <c r="Q43">
        <f>G43+K43</f>
        <v>2</v>
      </c>
      <c r="R43">
        <f>H43+L43</f>
        <v>3</v>
      </c>
    </row>
    <row r="44" spans="1:18" ht="13.5">
      <c r="A44">
        <v>2009</v>
      </c>
      <c r="B44">
        <v>6780758</v>
      </c>
      <c r="C44" t="s">
        <v>25</v>
      </c>
      <c r="D44" t="s">
        <v>19</v>
      </c>
      <c r="E44">
        <v>2</v>
      </c>
      <c r="F44">
        <v>2</v>
      </c>
      <c r="G44">
        <v>2</v>
      </c>
      <c r="H44">
        <v>2</v>
      </c>
      <c r="M44">
        <f>SUM(E44:L44)</f>
        <v>8</v>
      </c>
      <c r="N44">
        <f>AVERAGE(E44:L44)</f>
        <v>2</v>
      </c>
      <c r="O44">
        <f>E44+I44</f>
        <v>2</v>
      </c>
      <c r="P44">
        <f>F44+J44</f>
        <v>2</v>
      </c>
      <c r="Q44">
        <f>G44+K44</f>
        <v>2</v>
      </c>
      <c r="R44">
        <f>H44+L44</f>
        <v>2</v>
      </c>
    </row>
    <row r="45" spans="1:18" ht="13.5">
      <c r="A45">
        <v>2009</v>
      </c>
      <c r="B45">
        <v>1919911</v>
      </c>
      <c r="C45" t="s">
        <v>25</v>
      </c>
      <c r="D45" t="s">
        <v>19</v>
      </c>
      <c r="E45">
        <v>2</v>
      </c>
      <c r="F45">
        <v>2</v>
      </c>
      <c r="G45">
        <v>2</v>
      </c>
      <c r="H45">
        <v>2</v>
      </c>
      <c r="M45">
        <f>SUM(E45:L45)</f>
        <v>8</v>
      </c>
      <c r="N45">
        <f>AVERAGE(E45:L45)</f>
        <v>2</v>
      </c>
      <c r="O45">
        <f>E45+I45</f>
        <v>2</v>
      </c>
      <c r="P45">
        <f>F45+J45</f>
        <v>2</v>
      </c>
      <c r="Q45">
        <f>G45+K45</f>
        <v>2</v>
      </c>
      <c r="R45">
        <f>H45+L45</f>
        <v>2</v>
      </c>
    </row>
    <row r="46" spans="1:18" ht="13.5">
      <c r="A46">
        <v>2009</v>
      </c>
      <c r="B46">
        <v>5078580</v>
      </c>
      <c r="C46" t="s">
        <v>25</v>
      </c>
      <c r="D46" t="s">
        <v>19</v>
      </c>
      <c r="E46">
        <v>2</v>
      </c>
      <c r="F46">
        <v>2</v>
      </c>
      <c r="G46">
        <v>2</v>
      </c>
      <c r="H46">
        <v>2</v>
      </c>
      <c r="M46">
        <f>SUM(E46:L46)</f>
        <v>8</v>
      </c>
      <c r="N46">
        <f>AVERAGE(E46:L46)</f>
        <v>2</v>
      </c>
      <c r="O46">
        <f>E46+I46</f>
        <v>2</v>
      </c>
      <c r="P46">
        <f>F46+J46</f>
        <v>2</v>
      </c>
      <c r="Q46">
        <f>G46+K46</f>
        <v>2</v>
      </c>
      <c r="R46">
        <f>H46+L46</f>
        <v>2</v>
      </c>
    </row>
    <row r="47" spans="1:18" ht="13.5">
      <c r="A47">
        <v>2009</v>
      </c>
      <c r="B47">
        <v>6363112</v>
      </c>
      <c r="C47" t="s">
        <v>25</v>
      </c>
      <c r="D47" t="s">
        <v>19</v>
      </c>
      <c r="E47">
        <v>2</v>
      </c>
      <c r="F47">
        <v>2</v>
      </c>
      <c r="G47">
        <v>1</v>
      </c>
      <c r="H47">
        <v>1</v>
      </c>
      <c r="M47">
        <f>SUM(E47:L47)</f>
        <v>6</v>
      </c>
      <c r="N47">
        <f>AVERAGE(E47:L47)</f>
        <v>1.5</v>
      </c>
      <c r="O47">
        <f>E47+I47</f>
        <v>2</v>
      </c>
      <c r="P47">
        <f>F47+J47</f>
        <v>2</v>
      </c>
      <c r="Q47">
        <f>G47+K47</f>
        <v>1</v>
      </c>
      <c r="R47">
        <f>H47+L47</f>
        <v>1</v>
      </c>
    </row>
    <row r="48" spans="1:18" ht="13.5">
      <c r="A48">
        <v>2009</v>
      </c>
      <c r="B48">
        <v>7871428</v>
      </c>
      <c r="C48" t="s">
        <v>25</v>
      </c>
      <c r="D48" t="s">
        <v>19</v>
      </c>
      <c r="E48">
        <v>2</v>
      </c>
      <c r="F48">
        <v>2</v>
      </c>
      <c r="G48">
        <v>1</v>
      </c>
      <c r="H48">
        <v>1</v>
      </c>
      <c r="M48">
        <f>SUM(E48:L48)</f>
        <v>6</v>
      </c>
      <c r="N48">
        <f>AVERAGE(E48:L48)</f>
        <v>1.5</v>
      </c>
      <c r="O48">
        <f>E48+I48</f>
        <v>2</v>
      </c>
      <c r="P48">
        <f>F48+J48</f>
        <v>2</v>
      </c>
      <c r="Q48">
        <f>G48+K48</f>
        <v>1</v>
      </c>
      <c r="R48">
        <f>H48+L48</f>
        <v>1</v>
      </c>
    </row>
    <row r="49" spans="1:18" ht="12.75">
      <c r="A49">
        <v>2009</v>
      </c>
      <c r="B49">
        <v>7627459</v>
      </c>
      <c r="C49" t="s">
        <v>26</v>
      </c>
      <c r="D49" t="s">
        <v>21</v>
      </c>
      <c r="E49">
        <v>2</v>
      </c>
      <c r="F49">
        <v>3</v>
      </c>
      <c r="G49">
        <v>2</v>
      </c>
      <c r="H49">
        <v>2</v>
      </c>
      <c r="I49">
        <v>3</v>
      </c>
      <c r="J49">
        <v>3</v>
      </c>
      <c r="K49">
        <v>3</v>
      </c>
      <c r="L49">
        <v>2</v>
      </c>
      <c r="M49">
        <f>SUM(E49:L49)</f>
        <v>20</v>
      </c>
      <c r="N49">
        <f>AVERAGE(E49:L49)</f>
        <v>2.5</v>
      </c>
      <c r="O49">
        <f>E49+I49</f>
        <v>5</v>
      </c>
      <c r="P49">
        <f>F49+J49</f>
        <v>6</v>
      </c>
      <c r="Q49">
        <f>G49+K49</f>
        <v>5</v>
      </c>
      <c r="R49">
        <f>H49+L49</f>
        <v>4</v>
      </c>
    </row>
    <row r="50" spans="1:18" ht="12.75">
      <c r="A50">
        <v>2009</v>
      </c>
      <c r="B50">
        <v>8241805</v>
      </c>
      <c r="C50" t="s">
        <v>26</v>
      </c>
      <c r="D50" t="s">
        <v>21</v>
      </c>
      <c r="E50">
        <v>2</v>
      </c>
      <c r="F50">
        <v>2</v>
      </c>
      <c r="G50">
        <v>1</v>
      </c>
      <c r="H50">
        <v>2</v>
      </c>
      <c r="M50">
        <f>SUM(E50:L50)</f>
        <v>7</v>
      </c>
      <c r="N50">
        <f>AVERAGE(E50:L50)</f>
        <v>1.75</v>
      </c>
      <c r="O50">
        <f>E50+I50</f>
        <v>2</v>
      </c>
      <c r="P50">
        <f>F50+J50</f>
        <v>2</v>
      </c>
      <c r="Q50">
        <f>G50+K50</f>
        <v>1</v>
      </c>
      <c r="R50">
        <f>H50+L50</f>
        <v>2</v>
      </c>
    </row>
    <row r="51" spans="1:18" ht="12.75">
      <c r="A51">
        <v>2009</v>
      </c>
      <c r="B51">
        <v>6403853</v>
      </c>
      <c r="C51" t="s">
        <v>26</v>
      </c>
      <c r="D51" t="s">
        <v>21</v>
      </c>
      <c r="E51">
        <v>2</v>
      </c>
      <c r="F51">
        <v>2</v>
      </c>
      <c r="G51">
        <v>2</v>
      </c>
      <c r="H51">
        <v>2</v>
      </c>
      <c r="M51">
        <f>SUM(E51:L51)</f>
        <v>8</v>
      </c>
      <c r="N51">
        <f>AVERAGE(E51:L51)</f>
        <v>2</v>
      </c>
      <c r="O51">
        <f>E51+I51</f>
        <v>2</v>
      </c>
      <c r="P51">
        <f>F51+J51</f>
        <v>2</v>
      </c>
      <c r="Q51">
        <f>G51+K51</f>
        <v>2</v>
      </c>
      <c r="R51">
        <f>H51+L51</f>
        <v>2</v>
      </c>
    </row>
    <row r="52" spans="1:18" ht="12.75">
      <c r="A52">
        <v>2009</v>
      </c>
      <c r="B52">
        <v>5398097</v>
      </c>
      <c r="C52" t="s">
        <v>26</v>
      </c>
      <c r="D52" t="s">
        <v>21</v>
      </c>
      <c r="E52">
        <v>3</v>
      </c>
      <c r="F52">
        <v>3</v>
      </c>
      <c r="G52">
        <v>2</v>
      </c>
      <c r="H52">
        <v>3</v>
      </c>
      <c r="M52">
        <f>SUM(E52:L52)</f>
        <v>11</v>
      </c>
      <c r="N52">
        <f>AVERAGE(E52:L52)</f>
        <v>2.75</v>
      </c>
      <c r="O52">
        <f>E52+I52</f>
        <v>3</v>
      </c>
      <c r="P52">
        <f>F52+J52</f>
        <v>3</v>
      </c>
      <c r="Q52">
        <f>G52+K52</f>
        <v>2</v>
      </c>
      <c r="R52">
        <f>H52+L52</f>
        <v>3</v>
      </c>
    </row>
    <row r="53" spans="1:18" ht="13.5">
      <c r="A53">
        <v>2010</v>
      </c>
      <c r="C53" t="s">
        <v>20</v>
      </c>
      <c r="D53" t="s">
        <v>21</v>
      </c>
      <c r="E53">
        <v>2</v>
      </c>
      <c r="F53">
        <v>2</v>
      </c>
      <c r="G53">
        <v>2</v>
      </c>
      <c r="H53">
        <v>2</v>
      </c>
      <c r="M53">
        <f>2*SUM(E53:H53)</f>
        <v>16</v>
      </c>
      <c r="N53">
        <f>AVERAGE(E53:L53)</f>
        <v>2</v>
      </c>
      <c r="O53">
        <f>2*E53</f>
        <v>4</v>
      </c>
      <c r="P53">
        <f>2*F53</f>
        <v>4</v>
      </c>
      <c r="Q53">
        <f>2*G53</f>
        <v>4</v>
      </c>
      <c r="R53">
        <f>2*H53</f>
        <v>4</v>
      </c>
    </row>
    <row r="54" spans="1:18" ht="13.5">
      <c r="A54">
        <v>2010</v>
      </c>
      <c r="C54" t="s">
        <v>20</v>
      </c>
      <c r="D54" t="s">
        <v>21</v>
      </c>
      <c r="E54">
        <v>2</v>
      </c>
      <c r="F54">
        <v>2</v>
      </c>
      <c r="G54">
        <v>2</v>
      </c>
      <c r="H54">
        <v>2</v>
      </c>
      <c r="M54">
        <f>2*SUM(E54:H54)</f>
        <v>16</v>
      </c>
      <c r="N54">
        <f>AVERAGE(E54:L54)</f>
        <v>2</v>
      </c>
      <c r="O54">
        <f>2*E54</f>
        <v>4</v>
      </c>
      <c r="P54">
        <f>2*F54</f>
        <v>4</v>
      </c>
      <c r="Q54">
        <f>2*G54</f>
        <v>4</v>
      </c>
      <c r="R54">
        <f>2*H54</f>
        <v>4</v>
      </c>
    </row>
    <row r="55" spans="1:18" ht="13.5">
      <c r="A55">
        <v>2010</v>
      </c>
      <c r="C55" t="s">
        <v>20</v>
      </c>
      <c r="D55" t="s">
        <v>21</v>
      </c>
      <c r="E55">
        <v>3</v>
      </c>
      <c r="F55">
        <v>3</v>
      </c>
      <c r="G55">
        <v>2</v>
      </c>
      <c r="H55">
        <v>3</v>
      </c>
      <c r="M55">
        <f>2*SUM(E55:H55)</f>
        <v>22</v>
      </c>
      <c r="N55">
        <f>AVERAGE(E55:L55)</f>
        <v>2.75</v>
      </c>
      <c r="O55">
        <f>2*E55</f>
        <v>6</v>
      </c>
      <c r="P55">
        <f>2*F55</f>
        <v>6</v>
      </c>
      <c r="Q55">
        <f>2*G55</f>
        <v>4</v>
      </c>
      <c r="R55">
        <f>2*H55</f>
        <v>6</v>
      </c>
    </row>
    <row r="56" spans="1:18" ht="13.5">
      <c r="A56">
        <v>2010</v>
      </c>
      <c r="C56" t="s">
        <v>20</v>
      </c>
      <c r="D56" t="s">
        <v>21</v>
      </c>
      <c r="E56">
        <v>3</v>
      </c>
      <c r="F56">
        <v>3</v>
      </c>
      <c r="G56">
        <v>2</v>
      </c>
      <c r="H56">
        <v>2</v>
      </c>
      <c r="M56">
        <f>2*SUM(E56:H56)</f>
        <v>20</v>
      </c>
      <c r="N56">
        <f>AVERAGE(E56:L56)</f>
        <v>2.5</v>
      </c>
      <c r="O56">
        <f>2*E56</f>
        <v>6</v>
      </c>
      <c r="P56">
        <f>2*F56</f>
        <v>6</v>
      </c>
      <c r="Q56">
        <f>2*G56</f>
        <v>4</v>
      </c>
      <c r="R56">
        <f>2*H56</f>
        <v>4</v>
      </c>
    </row>
    <row r="57" spans="1:18" ht="13.5">
      <c r="A57">
        <v>2010</v>
      </c>
      <c r="C57" t="s">
        <v>20</v>
      </c>
      <c r="D57" t="s">
        <v>21</v>
      </c>
      <c r="E57">
        <v>1</v>
      </c>
      <c r="F57">
        <v>1</v>
      </c>
      <c r="G57">
        <v>1</v>
      </c>
      <c r="H57">
        <v>1</v>
      </c>
      <c r="M57">
        <f>2*SUM(E57:H57)</f>
        <v>8</v>
      </c>
      <c r="N57">
        <f>AVERAGE(E57:L57)</f>
        <v>1</v>
      </c>
      <c r="O57">
        <f>2*E57</f>
        <v>2</v>
      </c>
      <c r="P57">
        <f>2*F57</f>
        <v>2</v>
      </c>
      <c r="Q57">
        <f>2*G57</f>
        <v>2</v>
      </c>
      <c r="R57">
        <f>2*H57</f>
        <v>2</v>
      </c>
    </row>
    <row r="58" spans="1:18" ht="13.5">
      <c r="A58">
        <v>2010</v>
      </c>
      <c r="C58" t="s">
        <v>20</v>
      </c>
      <c r="D58" t="s">
        <v>21</v>
      </c>
      <c r="E58">
        <v>2</v>
      </c>
      <c r="F58">
        <v>2</v>
      </c>
      <c r="G58">
        <v>2</v>
      </c>
      <c r="H58">
        <v>2</v>
      </c>
      <c r="M58">
        <f>2*SUM(E58:H58)</f>
        <v>16</v>
      </c>
      <c r="N58">
        <f>AVERAGE(E58:L58)</f>
        <v>2</v>
      </c>
      <c r="O58">
        <f>2*E58</f>
        <v>4</v>
      </c>
      <c r="P58">
        <f>2*F58</f>
        <v>4</v>
      </c>
      <c r="Q58">
        <f>2*G58</f>
        <v>4</v>
      </c>
      <c r="R58">
        <f>2*H58</f>
        <v>4</v>
      </c>
    </row>
    <row r="59" spans="1:18" ht="13.5">
      <c r="A59">
        <v>2010</v>
      </c>
      <c r="C59" t="s">
        <v>20</v>
      </c>
      <c r="D59" t="s">
        <v>21</v>
      </c>
      <c r="E59">
        <v>2</v>
      </c>
      <c r="F59">
        <v>2</v>
      </c>
      <c r="G59">
        <v>2</v>
      </c>
      <c r="H59">
        <v>2</v>
      </c>
      <c r="M59">
        <f>2*SUM(E59:H59)</f>
        <v>16</v>
      </c>
      <c r="N59">
        <f>AVERAGE(E59:L59)</f>
        <v>2</v>
      </c>
      <c r="O59">
        <f>2*E59</f>
        <v>4</v>
      </c>
      <c r="P59">
        <f>2*F59</f>
        <v>4</v>
      </c>
      <c r="Q59">
        <f>2*G59</f>
        <v>4</v>
      </c>
      <c r="R59">
        <f>2*H59</f>
        <v>4</v>
      </c>
    </row>
    <row r="60" spans="1:18" ht="13.5">
      <c r="A60">
        <v>2010</v>
      </c>
      <c r="C60" t="s">
        <v>20</v>
      </c>
      <c r="D60" t="s">
        <v>21</v>
      </c>
      <c r="E60">
        <v>3</v>
      </c>
      <c r="F60">
        <v>3</v>
      </c>
      <c r="G60">
        <v>3</v>
      </c>
      <c r="H60">
        <v>3</v>
      </c>
      <c r="M60">
        <f>2*SUM(E60:H60)</f>
        <v>24</v>
      </c>
      <c r="N60">
        <f>AVERAGE(E60:L60)</f>
        <v>3</v>
      </c>
      <c r="O60">
        <f>2*E60</f>
        <v>6</v>
      </c>
      <c r="P60">
        <f>2*F60</f>
        <v>6</v>
      </c>
      <c r="Q60">
        <f>2*G60</f>
        <v>6</v>
      </c>
      <c r="R60">
        <f>2*H60</f>
        <v>6</v>
      </c>
    </row>
    <row r="61" spans="1:18" ht="13.5">
      <c r="A61">
        <v>2010</v>
      </c>
      <c r="C61" t="s">
        <v>20</v>
      </c>
      <c r="D61" t="s">
        <v>21</v>
      </c>
      <c r="E61">
        <v>3</v>
      </c>
      <c r="F61">
        <v>3</v>
      </c>
      <c r="G61">
        <v>3</v>
      </c>
      <c r="H61">
        <v>3</v>
      </c>
      <c r="M61">
        <f>2*SUM(E61:H61)</f>
        <v>24</v>
      </c>
      <c r="N61">
        <f>AVERAGE(E61:L61)</f>
        <v>3</v>
      </c>
      <c r="O61">
        <f>2*E61</f>
        <v>6</v>
      </c>
      <c r="P61">
        <f>2*F61</f>
        <v>6</v>
      </c>
      <c r="Q61">
        <f>2*G61</f>
        <v>6</v>
      </c>
      <c r="R61">
        <f>2*H61</f>
        <v>6</v>
      </c>
    </row>
    <row r="62" spans="1:18" ht="12.75">
      <c r="A62">
        <v>2010</v>
      </c>
      <c r="C62" t="s">
        <v>23</v>
      </c>
      <c r="D62" t="s">
        <v>21</v>
      </c>
      <c r="E62">
        <v>2</v>
      </c>
      <c r="F62">
        <v>2</v>
      </c>
      <c r="G62">
        <v>2</v>
      </c>
      <c r="H62">
        <v>2</v>
      </c>
      <c r="M62">
        <f>2*SUM(E62:H62)</f>
        <v>16</v>
      </c>
      <c r="N62">
        <f>AVERAGE(E62:L62)</f>
        <v>2</v>
      </c>
      <c r="O62">
        <f>2*E62</f>
        <v>4</v>
      </c>
      <c r="P62">
        <f>2*F62</f>
        <v>4</v>
      </c>
      <c r="Q62">
        <f>2*G62</f>
        <v>4</v>
      </c>
      <c r="R62">
        <f>2*H62</f>
        <v>4</v>
      </c>
    </row>
    <row r="63" spans="1:18" ht="12.75">
      <c r="A63">
        <v>2010</v>
      </c>
      <c r="C63" t="s">
        <v>23</v>
      </c>
      <c r="D63" t="s">
        <v>21</v>
      </c>
      <c r="E63">
        <v>2</v>
      </c>
      <c r="F63">
        <v>2</v>
      </c>
      <c r="G63">
        <v>2</v>
      </c>
      <c r="H63">
        <v>2</v>
      </c>
      <c r="M63">
        <f>2*SUM(E63:H63)</f>
        <v>16</v>
      </c>
      <c r="N63">
        <f>AVERAGE(E63:L63)</f>
        <v>2</v>
      </c>
      <c r="O63">
        <f>2*E63</f>
        <v>4</v>
      </c>
      <c r="P63">
        <f>2*F63</f>
        <v>4</v>
      </c>
      <c r="Q63">
        <f>2*G63</f>
        <v>4</v>
      </c>
      <c r="R63">
        <f>2*H63</f>
        <v>4</v>
      </c>
    </row>
    <row r="64" spans="1:18" ht="12.75">
      <c r="A64">
        <v>2010</v>
      </c>
      <c r="C64" t="s">
        <v>23</v>
      </c>
      <c r="D64" t="s">
        <v>21</v>
      </c>
      <c r="E64">
        <v>3</v>
      </c>
      <c r="F64">
        <v>3</v>
      </c>
      <c r="G64">
        <v>2</v>
      </c>
      <c r="H64">
        <v>3</v>
      </c>
      <c r="M64">
        <f>2*SUM(E64:H64)</f>
        <v>22</v>
      </c>
      <c r="N64">
        <f>AVERAGE(E64:L64)</f>
        <v>2.75</v>
      </c>
      <c r="O64">
        <f>2*E64</f>
        <v>6</v>
      </c>
      <c r="P64">
        <f>2*F64</f>
        <v>6</v>
      </c>
      <c r="Q64">
        <f>2*G64</f>
        <v>4</v>
      </c>
      <c r="R64">
        <f>2*H64</f>
        <v>6</v>
      </c>
    </row>
    <row r="65" spans="1:18" ht="12.75">
      <c r="A65">
        <v>2010</v>
      </c>
      <c r="C65" t="s">
        <v>23</v>
      </c>
      <c r="D65" t="s">
        <v>21</v>
      </c>
      <c r="E65">
        <v>3</v>
      </c>
      <c r="F65">
        <v>3</v>
      </c>
      <c r="G65">
        <v>2</v>
      </c>
      <c r="H65">
        <v>2</v>
      </c>
      <c r="M65">
        <f>2*SUM(E65:H65)</f>
        <v>20</v>
      </c>
      <c r="N65">
        <f>AVERAGE(E65:L65)</f>
        <v>2.5</v>
      </c>
      <c r="O65">
        <f>2*E65</f>
        <v>6</v>
      </c>
      <c r="P65">
        <f>2*F65</f>
        <v>6</v>
      </c>
      <c r="Q65">
        <f>2*G65</f>
        <v>4</v>
      </c>
      <c r="R65">
        <f>2*H65</f>
        <v>4</v>
      </c>
    </row>
    <row r="66" spans="1:18" ht="12.75">
      <c r="A66">
        <v>2010</v>
      </c>
      <c r="C66" t="s">
        <v>23</v>
      </c>
      <c r="D66" t="s">
        <v>21</v>
      </c>
      <c r="E66">
        <v>1</v>
      </c>
      <c r="F66">
        <v>1</v>
      </c>
      <c r="G66">
        <v>1</v>
      </c>
      <c r="H66">
        <v>1</v>
      </c>
      <c r="M66">
        <f>2*SUM(E66:H66)</f>
        <v>8</v>
      </c>
      <c r="N66">
        <f>AVERAGE(E66:L66)</f>
        <v>1</v>
      </c>
      <c r="O66">
        <f>2*E66</f>
        <v>2</v>
      </c>
      <c r="P66">
        <f>2*F66</f>
        <v>2</v>
      </c>
      <c r="Q66">
        <f>2*G66</f>
        <v>2</v>
      </c>
      <c r="R66">
        <f>2*H66</f>
        <v>2</v>
      </c>
    </row>
    <row r="67" spans="1:18" ht="12.75">
      <c r="A67">
        <v>2010</v>
      </c>
      <c r="C67" t="s">
        <v>23</v>
      </c>
      <c r="D67" t="s">
        <v>21</v>
      </c>
      <c r="E67">
        <v>2</v>
      </c>
      <c r="F67">
        <v>2</v>
      </c>
      <c r="G67">
        <v>2</v>
      </c>
      <c r="H67">
        <v>2</v>
      </c>
      <c r="M67">
        <f>2*SUM(E67:H67)</f>
        <v>16</v>
      </c>
      <c r="N67">
        <f>AVERAGE(E67:L67)</f>
        <v>2</v>
      </c>
      <c r="O67">
        <f>2*E67</f>
        <v>4</v>
      </c>
      <c r="P67">
        <f>2*F67</f>
        <v>4</v>
      </c>
      <c r="Q67">
        <f>2*G67</f>
        <v>4</v>
      </c>
      <c r="R67">
        <f>2*H67</f>
        <v>4</v>
      </c>
    </row>
    <row r="68" spans="1:18" ht="12.75">
      <c r="A68">
        <v>2010</v>
      </c>
      <c r="C68" t="s">
        <v>23</v>
      </c>
      <c r="D68" t="s">
        <v>21</v>
      </c>
      <c r="E68">
        <v>2</v>
      </c>
      <c r="F68">
        <v>2</v>
      </c>
      <c r="G68">
        <v>2</v>
      </c>
      <c r="H68">
        <v>2</v>
      </c>
      <c r="M68">
        <f>2*SUM(E68:H68)</f>
        <v>16</v>
      </c>
      <c r="N68">
        <f>AVERAGE(E68:L68)</f>
        <v>2</v>
      </c>
      <c r="O68">
        <f>2*E68</f>
        <v>4</v>
      </c>
      <c r="P68">
        <f>2*F68</f>
        <v>4</v>
      </c>
      <c r="Q68">
        <f>2*G68</f>
        <v>4</v>
      </c>
      <c r="R68">
        <f>2*H68</f>
        <v>4</v>
      </c>
    </row>
    <row r="69" spans="1:18" ht="12.75">
      <c r="A69">
        <v>2010</v>
      </c>
      <c r="C69" t="s">
        <v>23</v>
      </c>
      <c r="D69" t="s">
        <v>21</v>
      </c>
      <c r="E69">
        <v>3</v>
      </c>
      <c r="F69">
        <v>3</v>
      </c>
      <c r="G69">
        <v>3</v>
      </c>
      <c r="H69">
        <v>3</v>
      </c>
      <c r="M69">
        <f>2*SUM(E69:H69)</f>
        <v>24</v>
      </c>
      <c r="N69">
        <f>AVERAGE(E69:L69)</f>
        <v>3</v>
      </c>
      <c r="O69">
        <f>2*E69</f>
        <v>6</v>
      </c>
      <c r="P69">
        <f>2*F69</f>
        <v>6</v>
      </c>
      <c r="Q69">
        <f>2*G69</f>
        <v>6</v>
      </c>
      <c r="R69">
        <f>2*H69</f>
        <v>6</v>
      </c>
    </row>
    <row r="70" spans="1:18" ht="12.75">
      <c r="A70">
        <v>2010</v>
      </c>
      <c r="C70" t="s">
        <v>23</v>
      </c>
      <c r="D70" t="s">
        <v>21</v>
      </c>
      <c r="E70">
        <v>3</v>
      </c>
      <c r="F70">
        <v>3</v>
      </c>
      <c r="G70">
        <v>3</v>
      </c>
      <c r="H70">
        <v>3</v>
      </c>
      <c r="M70">
        <f>2*SUM(E70:H70)</f>
        <v>24</v>
      </c>
      <c r="N70">
        <f>AVERAGE(E70:L70)</f>
        <v>3</v>
      </c>
      <c r="O70">
        <f>2*E70</f>
        <v>6</v>
      </c>
      <c r="P70">
        <f>2*F70</f>
        <v>6</v>
      </c>
      <c r="Q70">
        <f>2*G70</f>
        <v>6</v>
      </c>
      <c r="R70">
        <f>2*H70</f>
        <v>6</v>
      </c>
    </row>
    <row r="71" spans="1:18" ht="12.75">
      <c r="A71">
        <v>2010</v>
      </c>
      <c r="C71" t="s">
        <v>23</v>
      </c>
      <c r="D71" t="s">
        <v>22</v>
      </c>
      <c r="E71">
        <v>3</v>
      </c>
      <c r="F71">
        <v>3</v>
      </c>
      <c r="G71">
        <v>2</v>
      </c>
      <c r="H71">
        <v>2</v>
      </c>
      <c r="M71">
        <f>2*SUM(E71:H71)</f>
        <v>20</v>
      </c>
      <c r="N71">
        <f>AVERAGE(E71:L71)</f>
        <v>2.5</v>
      </c>
      <c r="O71">
        <f>2*E71</f>
        <v>6</v>
      </c>
      <c r="P71">
        <f>2*F71</f>
        <v>6</v>
      </c>
      <c r="Q71">
        <f>2*G71</f>
        <v>4</v>
      </c>
      <c r="R71">
        <f>2*H71</f>
        <v>4</v>
      </c>
    </row>
    <row r="72" spans="1:18" ht="12.75">
      <c r="A72">
        <v>2010</v>
      </c>
      <c r="C72" t="s">
        <v>23</v>
      </c>
      <c r="D72" t="s">
        <v>22</v>
      </c>
      <c r="E72">
        <v>3</v>
      </c>
      <c r="F72">
        <v>3</v>
      </c>
      <c r="G72">
        <v>3</v>
      </c>
      <c r="H72">
        <v>3</v>
      </c>
      <c r="M72">
        <f>2*SUM(E72:H72)</f>
        <v>24</v>
      </c>
      <c r="N72">
        <f>AVERAGE(E72:L72)</f>
        <v>3</v>
      </c>
      <c r="O72">
        <f>2*E72</f>
        <v>6</v>
      </c>
      <c r="P72">
        <f>2*F72</f>
        <v>6</v>
      </c>
      <c r="Q72">
        <f>2*G72</f>
        <v>6</v>
      </c>
      <c r="R72">
        <f>2*H72</f>
        <v>6</v>
      </c>
    </row>
    <row r="73" spans="1:18" ht="12.75">
      <c r="A73">
        <v>2010</v>
      </c>
      <c r="C73" t="s">
        <v>23</v>
      </c>
      <c r="D73" t="s">
        <v>22</v>
      </c>
      <c r="E73">
        <v>3</v>
      </c>
      <c r="F73">
        <v>3</v>
      </c>
      <c r="G73">
        <v>2</v>
      </c>
      <c r="H73">
        <v>2</v>
      </c>
      <c r="M73">
        <f>2*SUM(E73:H73)</f>
        <v>20</v>
      </c>
      <c r="N73">
        <f>AVERAGE(E73:L73)</f>
        <v>2.5</v>
      </c>
      <c r="O73">
        <f>2*E73</f>
        <v>6</v>
      </c>
      <c r="P73">
        <f>2*F73</f>
        <v>6</v>
      </c>
      <c r="Q73">
        <f>2*G73</f>
        <v>4</v>
      </c>
      <c r="R73">
        <f>2*H73</f>
        <v>4</v>
      </c>
    </row>
    <row r="74" spans="1:18" ht="12.75">
      <c r="A74">
        <v>2010</v>
      </c>
      <c r="C74" t="s">
        <v>23</v>
      </c>
      <c r="D74" t="s">
        <v>22</v>
      </c>
      <c r="E74">
        <v>3</v>
      </c>
      <c r="F74">
        <v>3</v>
      </c>
      <c r="G74">
        <v>3</v>
      </c>
      <c r="H74">
        <v>2</v>
      </c>
      <c r="M74">
        <f>2*SUM(E74:H74)</f>
        <v>22</v>
      </c>
      <c r="N74">
        <f>AVERAGE(E74:L74)</f>
        <v>2.75</v>
      </c>
      <c r="O74">
        <f>2*E74</f>
        <v>6</v>
      </c>
      <c r="P74">
        <f>2*F74</f>
        <v>6</v>
      </c>
      <c r="Q74">
        <f>2*G74</f>
        <v>6</v>
      </c>
      <c r="R74">
        <f>2*H74</f>
        <v>4</v>
      </c>
    </row>
    <row r="75" spans="1:18" ht="12.75">
      <c r="A75">
        <v>2010</v>
      </c>
      <c r="C75" t="s">
        <v>23</v>
      </c>
      <c r="D75" t="s">
        <v>22</v>
      </c>
      <c r="E75">
        <v>3</v>
      </c>
      <c r="F75">
        <v>3</v>
      </c>
      <c r="G75">
        <v>2</v>
      </c>
      <c r="H75">
        <v>2</v>
      </c>
      <c r="M75">
        <f>2*SUM(E75:H75)</f>
        <v>20</v>
      </c>
      <c r="N75">
        <f>AVERAGE(E75:L75)</f>
        <v>2.5</v>
      </c>
      <c r="O75">
        <f>2*E75</f>
        <v>6</v>
      </c>
      <c r="P75">
        <f>2*F75</f>
        <v>6</v>
      </c>
      <c r="Q75">
        <f>2*G75</f>
        <v>4</v>
      </c>
      <c r="R75">
        <f>2*H75</f>
        <v>4</v>
      </c>
    </row>
    <row r="76" spans="1:18" ht="12.75">
      <c r="A76">
        <v>2010</v>
      </c>
      <c r="C76" t="s">
        <v>23</v>
      </c>
      <c r="D76" t="s">
        <v>22</v>
      </c>
      <c r="E76">
        <v>3</v>
      </c>
      <c r="F76">
        <v>3</v>
      </c>
      <c r="G76">
        <v>2</v>
      </c>
      <c r="H76">
        <v>3</v>
      </c>
      <c r="M76">
        <f>2*SUM(E76:H76)</f>
        <v>22</v>
      </c>
      <c r="N76">
        <f>AVERAGE(E76:L76)</f>
        <v>2.75</v>
      </c>
      <c r="O76">
        <f>2*E76</f>
        <v>6</v>
      </c>
      <c r="P76">
        <f>2*F76</f>
        <v>6</v>
      </c>
      <c r="Q76">
        <f>2*G76</f>
        <v>4</v>
      </c>
      <c r="R76">
        <f>2*H76</f>
        <v>6</v>
      </c>
    </row>
    <row r="77" spans="1:18" ht="12.75">
      <c r="A77">
        <v>2010</v>
      </c>
      <c r="C77" t="s">
        <v>23</v>
      </c>
      <c r="D77" t="s">
        <v>22</v>
      </c>
      <c r="E77">
        <v>3</v>
      </c>
      <c r="F77">
        <v>3</v>
      </c>
      <c r="G77">
        <v>2</v>
      </c>
      <c r="H77">
        <v>2</v>
      </c>
      <c r="M77">
        <f>2*SUM(E77:H77)</f>
        <v>20</v>
      </c>
      <c r="N77">
        <f>AVERAGE(E77:L77)</f>
        <v>2.5</v>
      </c>
      <c r="O77">
        <f>2*E77</f>
        <v>6</v>
      </c>
      <c r="P77">
        <f>2*F77</f>
        <v>6</v>
      </c>
      <c r="Q77">
        <f>2*G77</f>
        <v>4</v>
      </c>
      <c r="R77">
        <f>2*H77</f>
        <v>4</v>
      </c>
    </row>
    <row r="78" spans="1:18" ht="12.75">
      <c r="A78">
        <v>2010</v>
      </c>
      <c r="C78" t="s">
        <v>23</v>
      </c>
      <c r="D78" t="s">
        <v>22</v>
      </c>
      <c r="E78">
        <v>2</v>
      </c>
      <c r="F78">
        <v>3</v>
      </c>
      <c r="G78">
        <v>2</v>
      </c>
      <c r="H78">
        <v>2</v>
      </c>
      <c r="M78">
        <f>2*SUM(E78:H78)</f>
        <v>18</v>
      </c>
      <c r="N78">
        <f>AVERAGE(E78:L78)</f>
        <v>2.25</v>
      </c>
      <c r="O78">
        <f>2*E78</f>
        <v>4</v>
      </c>
      <c r="P78">
        <f>2*F78</f>
        <v>6</v>
      </c>
      <c r="Q78">
        <f>2*G78</f>
        <v>4</v>
      </c>
      <c r="R78">
        <f>2*H78</f>
        <v>4</v>
      </c>
    </row>
    <row r="79" spans="1:18" ht="12.75">
      <c r="A79">
        <v>2010</v>
      </c>
      <c r="C79" t="s">
        <v>23</v>
      </c>
      <c r="D79" t="s">
        <v>22</v>
      </c>
      <c r="E79">
        <v>3</v>
      </c>
      <c r="F79">
        <v>3</v>
      </c>
      <c r="G79">
        <v>2</v>
      </c>
      <c r="H79">
        <v>3</v>
      </c>
      <c r="M79">
        <f>2*SUM(E79:H79)</f>
        <v>22</v>
      </c>
      <c r="N79">
        <f>AVERAGE(E79:L79)</f>
        <v>2.75</v>
      </c>
      <c r="O79">
        <f>2*E79</f>
        <v>6</v>
      </c>
      <c r="P79">
        <f>2*F79</f>
        <v>6</v>
      </c>
      <c r="Q79">
        <f>2*G79</f>
        <v>4</v>
      </c>
      <c r="R79">
        <f>2*H79</f>
        <v>6</v>
      </c>
    </row>
    <row r="80" spans="1:18" ht="12.75">
      <c r="A80">
        <v>2010</v>
      </c>
      <c r="C80" t="s">
        <v>23</v>
      </c>
      <c r="D80" t="s">
        <v>22</v>
      </c>
      <c r="E80">
        <v>2</v>
      </c>
      <c r="F80">
        <v>2</v>
      </c>
      <c r="G80">
        <v>2</v>
      </c>
      <c r="H80">
        <v>2</v>
      </c>
      <c r="M80">
        <f>2*SUM(E80:H80)</f>
        <v>16</v>
      </c>
      <c r="N80">
        <f>AVERAGE(E80:L80)</f>
        <v>2</v>
      </c>
      <c r="O80">
        <f>2*E80</f>
        <v>4</v>
      </c>
      <c r="P80">
        <f>2*F80</f>
        <v>4</v>
      </c>
      <c r="Q80">
        <f>2*G80</f>
        <v>4</v>
      </c>
      <c r="R80">
        <f>2*H80</f>
        <v>4</v>
      </c>
    </row>
    <row r="81" spans="1:18" ht="12.75">
      <c r="A81">
        <v>2010</v>
      </c>
      <c r="C81" t="s">
        <v>23</v>
      </c>
      <c r="D81" t="s">
        <v>22</v>
      </c>
      <c r="E81">
        <v>2</v>
      </c>
      <c r="F81">
        <v>2</v>
      </c>
      <c r="G81">
        <v>2</v>
      </c>
      <c r="H81">
        <v>2</v>
      </c>
      <c r="M81">
        <f>2*SUM(E81:H81)</f>
        <v>16</v>
      </c>
      <c r="N81">
        <f>AVERAGE(E81:L81)</f>
        <v>2</v>
      </c>
      <c r="O81">
        <f>2*E81</f>
        <v>4</v>
      </c>
      <c r="P81">
        <f>2*F81</f>
        <v>4</v>
      </c>
      <c r="Q81">
        <f>2*G81</f>
        <v>4</v>
      </c>
      <c r="R81">
        <f>2*H81</f>
        <v>4</v>
      </c>
    </row>
    <row r="82" spans="1:18" ht="12.75">
      <c r="A82">
        <v>2010</v>
      </c>
      <c r="C82" t="s">
        <v>23</v>
      </c>
      <c r="D82" t="s">
        <v>22</v>
      </c>
      <c r="E82">
        <v>3</v>
      </c>
      <c r="F82">
        <v>3</v>
      </c>
      <c r="G82">
        <v>4</v>
      </c>
      <c r="H82">
        <v>4</v>
      </c>
      <c r="M82">
        <f>2*SUM(E82:H82)</f>
        <v>28</v>
      </c>
      <c r="N82">
        <f>AVERAGE(E82:L82)</f>
        <v>3.5</v>
      </c>
      <c r="O82">
        <f>2*E82</f>
        <v>6</v>
      </c>
      <c r="P82">
        <f>2*F82</f>
        <v>6</v>
      </c>
      <c r="Q82">
        <f>2*G82</f>
        <v>8</v>
      </c>
      <c r="R82">
        <f>2*H82</f>
        <v>8</v>
      </c>
    </row>
    <row r="83" spans="1:18" ht="12.75">
      <c r="A83">
        <v>2010</v>
      </c>
      <c r="C83" t="s">
        <v>23</v>
      </c>
      <c r="D83" t="s">
        <v>22</v>
      </c>
      <c r="E83">
        <v>3</v>
      </c>
      <c r="F83">
        <v>3</v>
      </c>
      <c r="G83">
        <v>3</v>
      </c>
      <c r="H83">
        <v>3</v>
      </c>
      <c r="M83">
        <f>2*SUM(E83:H83)</f>
        <v>24</v>
      </c>
      <c r="N83">
        <f>AVERAGE(E83:L83)</f>
        <v>3</v>
      </c>
      <c r="O83">
        <f>2*E83</f>
        <v>6</v>
      </c>
      <c r="P83">
        <f>2*F83</f>
        <v>6</v>
      </c>
      <c r="Q83">
        <f>2*G83</f>
        <v>6</v>
      </c>
      <c r="R83">
        <f>2*H83</f>
        <v>6</v>
      </c>
    </row>
    <row r="84" spans="1:18" ht="12.75">
      <c r="A84">
        <v>2010</v>
      </c>
      <c r="C84" t="s">
        <v>23</v>
      </c>
      <c r="D84" t="s">
        <v>22</v>
      </c>
      <c r="E84">
        <v>3</v>
      </c>
      <c r="F84">
        <v>3</v>
      </c>
      <c r="G84">
        <v>2</v>
      </c>
      <c r="H84">
        <v>3</v>
      </c>
      <c r="M84">
        <f>2*SUM(E84:H84)</f>
        <v>22</v>
      </c>
      <c r="N84">
        <f>AVERAGE(E84:L84)</f>
        <v>2.75</v>
      </c>
      <c r="O84">
        <f>2*E84</f>
        <v>6</v>
      </c>
      <c r="P84">
        <f>2*F84</f>
        <v>6</v>
      </c>
      <c r="Q84">
        <f>2*G84</f>
        <v>4</v>
      </c>
      <c r="R84">
        <f>2*H84</f>
        <v>6</v>
      </c>
    </row>
    <row r="85" spans="1:18" ht="12.75">
      <c r="A85">
        <v>2010</v>
      </c>
      <c r="C85" t="s">
        <v>23</v>
      </c>
      <c r="D85" t="s">
        <v>22</v>
      </c>
      <c r="E85">
        <v>4</v>
      </c>
      <c r="F85">
        <v>4</v>
      </c>
      <c r="G85">
        <v>4</v>
      </c>
      <c r="H85">
        <v>4</v>
      </c>
      <c r="M85">
        <f>2*SUM(E85:H85)</f>
        <v>32</v>
      </c>
      <c r="N85">
        <f>AVERAGE(E85:L85)</f>
        <v>4</v>
      </c>
      <c r="O85">
        <f>2*E85</f>
        <v>8</v>
      </c>
      <c r="P85">
        <f>2*F85</f>
        <v>8</v>
      </c>
      <c r="Q85">
        <f>2*G85</f>
        <v>8</v>
      </c>
      <c r="R85">
        <f>2*H85</f>
        <v>8</v>
      </c>
    </row>
    <row r="86" spans="1:18" ht="12.75">
      <c r="A86">
        <v>2010</v>
      </c>
      <c r="C86" t="s">
        <v>23</v>
      </c>
      <c r="D86" t="s">
        <v>22</v>
      </c>
      <c r="E86">
        <v>3</v>
      </c>
      <c r="F86">
        <v>3</v>
      </c>
      <c r="G86">
        <v>2</v>
      </c>
      <c r="H86">
        <v>3</v>
      </c>
      <c r="M86">
        <f>2*SUM(E86:H86)</f>
        <v>22</v>
      </c>
      <c r="N86">
        <f>AVERAGE(E86:L86)</f>
        <v>2.75</v>
      </c>
      <c r="O86">
        <f>2*E86</f>
        <v>6</v>
      </c>
      <c r="P86">
        <f>2*F86</f>
        <v>6</v>
      </c>
      <c r="Q86">
        <f>2*G86</f>
        <v>4</v>
      </c>
      <c r="R86">
        <f>2*H86</f>
        <v>6</v>
      </c>
    </row>
    <row r="87" spans="1:18" ht="12.75">
      <c r="A87">
        <v>2010</v>
      </c>
      <c r="C87" t="s">
        <v>23</v>
      </c>
      <c r="D87" t="s">
        <v>22</v>
      </c>
      <c r="E87">
        <v>3</v>
      </c>
      <c r="F87">
        <v>2</v>
      </c>
      <c r="G87">
        <v>2</v>
      </c>
      <c r="H87">
        <v>1</v>
      </c>
      <c r="M87">
        <f>2*SUM(E87:H87)</f>
        <v>16</v>
      </c>
      <c r="N87">
        <f>AVERAGE(E87:L87)</f>
        <v>2</v>
      </c>
      <c r="O87">
        <f>2*E87</f>
        <v>6</v>
      </c>
      <c r="P87">
        <f>2*F87</f>
        <v>4</v>
      </c>
      <c r="Q87">
        <f>2*G87</f>
        <v>4</v>
      </c>
      <c r="R87">
        <f>2*H87</f>
        <v>2</v>
      </c>
    </row>
    <row r="88" spans="1:18" ht="12.75">
      <c r="A88">
        <v>2010</v>
      </c>
      <c r="C88" t="s">
        <v>23</v>
      </c>
      <c r="D88" t="s">
        <v>22</v>
      </c>
      <c r="E88">
        <v>3</v>
      </c>
      <c r="F88">
        <v>3</v>
      </c>
      <c r="G88">
        <v>3</v>
      </c>
      <c r="H88">
        <v>3</v>
      </c>
      <c r="M88">
        <f>2*SUM(E88:H88)</f>
        <v>24</v>
      </c>
      <c r="N88">
        <f>AVERAGE(E88:L88)</f>
        <v>3</v>
      </c>
      <c r="O88">
        <f>2*E88</f>
        <v>6</v>
      </c>
      <c r="P88">
        <f>2*F88</f>
        <v>6</v>
      </c>
      <c r="Q88">
        <f>2*G88</f>
        <v>6</v>
      </c>
      <c r="R88">
        <f>2*H88</f>
        <v>6</v>
      </c>
    </row>
    <row r="89" spans="1:18" ht="12.75">
      <c r="A89">
        <v>2010</v>
      </c>
      <c r="C89" t="s">
        <v>23</v>
      </c>
      <c r="D89" t="s">
        <v>22</v>
      </c>
      <c r="E89">
        <v>3</v>
      </c>
      <c r="F89">
        <v>3</v>
      </c>
      <c r="G89">
        <v>3</v>
      </c>
      <c r="H89">
        <v>3</v>
      </c>
      <c r="M89">
        <f>2*SUM(E89:H89)</f>
        <v>24</v>
      </c>
      <c r="N89">
        <f>AVERAGE(E89:L89)</f>
        <v>3</v>
      </c>
      <c r="O89">
        <f>2*E89</f>
        <v>6</v>
      </c>
      <c r="P89">
        <f>2*F89</f>
        <v>6</v>
      </c>
      <c r="Q89">
        <f>2*G89</f>
        <v>6</v>
      </c>
      <c r="R89">
        <f>2*H89</f>
        <v>6</v>
      </c>
    </row>
    <row r="90" spans="1:18" ht="12.75">
      <c r="A90">
        <v>2010</v>
      </c>
      <c r="C90" t="s">
        <v>23</v>
      </c>
      <c r="D90" t="s">
        <v>22</v>
      </c>
      <c r="E90">
        <v>2</v>
      </c>
      <c r="F90">
        <v>3</v>
      </c>
      <c r="G90">
        <v>2</v>
      </c>
      <c r="H90">
        <v>2</v>
      </c>
      <c r="M90">
        <f>2*SUM(E90:H90)</f>
        <v>18</v>
      </c>
      <c r="N90">
        <f>AVERAGE(E90:L90)</f>
        <v>2.25</v>
      </c>
      <c r="O90">
        <f>2*E90</f>
        <v>4</v>
      </c>
      <c r="P90">
        <f>2*F90</f>
        <v>6</v>
      </c>
      <c r="Q90">
        <f>2*G90</f>
        <v>4</v>
      </c>
      <c r="R90">
        <f>2*H90</f>
        <v>4</v>
      </c>
    </row>
    <row r="91" spans="1:18" ht="13.5">
      <c r="A91">
        <v>2010</v>
      </c>
      <c r="C91" t="s">
        <v>25</v>
      </c>
      <c r="D91" t="s">
        <v>19</v>
      </c>
      <c r="E91">
        <v>4</v>
      </c>
      <c r="F91">
        <v>3</v>
      </c>
      <c r="G91">
        <v>4</v>
      </c>
      <c r="H91">
        <v>3</v>
      </c>
      <c r="M91">
        <f>2*SUM(E91:H91)</f>
        <v>28</v>
      </c>
      <c r="N91">
        <f>AVERAGE(E91:L91)</f>
        <v>3.5</v>
      </c>
      <c r="O91">
        <f>2*E91</f>
        <v>8</v>
      </c>
      <c r="P91">
        <f>2*F91</f>
        <v>6</v>
      </c>
      <c r="Q91">
        <f>2*G91</f>
        <v>8</v>
      </c>
      <c r="R91">
        <f>2*H91</f>
        <v>6</v>
      </c>
    </row>
    <row r="92" spans="1:18" ht="13.5">
      <c r="A92">
        <v>2010</v>
      </c>
      <c r="C92" t="s">
        <v>25</v>
      </c>
      <c r="D92" t="s">
        <v>19</v>
      </c>
      <c r="E92">
        <v>4</v>
      </c>
      <c r="F92">
        <v>3</v>
      </c>
      <c r="G92">
        <v>4</v>
      </c>
      <c r="H92">
        <v>3</v>
      </c>
      <c r="M92">
        <f>2*SUM(E92:H92)</f>
        <v>28</v>
      </c>
      <c r="N92">
        <f>AVERAGE(E92:L92)</f>
        <v>3.5</v>
      </c>
      <c r="O92">
        <f>2*E92</f>
        <v>8</v>
      </c>
      <c r="P92">
        <f>2*F92</f>
        <v>6</v>
      </c>
      <c r="Q92">
        <f>2*G92</f>
        <v>8</v>
      </c>
      <c r="R92">
        <f>2*H92</f>
        <v>6</v>
      </c>
    </row>
    <row r="93" spans="1:18" ht="13.5">
      <c r="A93">
        <v>2010</v>
      </c>
      <c r="C93" t="s">
        <v>25</v>
      </c>
      <c r="D93" t="s">
        <v>19</v>
      </c>
      <c r="E93">
        <v>3</v>
      </c>
      <c r="F93">
        <v>3</v>
      </c>
      <c r="G93">
        <v>3</v>
      </c>
      <c r="H93">
        <v>3</v>
      </c>
      <c r="M93">
        <f>2*SUM(E93:H93)</f>
        <v>24</v>
      </c>
      <c r="N93">
        <f>AVERAGE(E93:L93)</f>
        <v>3</v>
      </c>
      <c r="O93">
        <f>2*E93</f>
        <v>6</v>
      </c>
      <c r="P93">
        <f>2*F93</f>
        <v>6</v>
      </c>
      <c r="Q93">
        <f>2*G93</f>
        <v>6</v>
      </c>
      <c r="R93">
        <f>2*H93</f>
        <v>6</v>
      </c>
    </row>
    <row r="94" spans="1:18" ht="13.5">
      <c r="A94">
        <v>2010</v>
      </c>
      <c r="C94" t="s">
        <v>25</v>
      </c>
      <c r="D94" t="s">
        <v>19</v>
      </c>
      <c r="E94">
        <v>3</v>
      </c>
      <c r="F94">
        <v>3</v>
      </c>
      <c r="G94">
        <v>3</v>
      </c>
      <c r="H94">
        <v>3</v>
      </c>
      <c r="M94">
        <f>2*SUM(E94:H94)</f>
        <v>24</v>
      </c>
      <c r="N94">
        <f>AVERAGE(E94:L94)</f>
        <v>3</v>
      </c>
      <c r="O94">
        <f>2*E94</f>
        <v>6</v>
      </c>
      <c r="P94">
        <f>2*F94</f>
        <v>6</v>
      </c>
      <c r="Q94">
        <f>2*G94</f>
        <v>6</v>
      </c>
      <c r="R94">
        <f>2*H94</f>
        <v>6</v>
      </c>
    </row>
    <row r="95" spans="1:18" ht="13.5">
      <c r="A95">
        <v>2010</v>
      </c>
      <c r="C95" t="s">
        <v>25</v>
      </c>
      <c r="D95" t="s">
        <v>19</v>
      </c>
      <c r="E95">
        <v>3</v>
      </c>
      <c r="F95">
        <v>3</v>
      </c>
      <c r="G95">
        <v>3</v>
      </c>
      <c r="H95">
        <v>3</v>
      </c>
      <c r="M95">
        <f>2*SUM(E95:H95)</f>
        <v>24</v>
      </c>
      <c r="N95">
        <f>AVERAGE(E95:L95)</f>
        <v>3</v>
      </c>
      <c r="O95">
        <f>2*E95</f>
        <v>6</v>
      </c>
      <c r="P95">
        <f>2*F95</f>
        <v>6</v>
      </c>
      <c r="Q95">
        <f>2*G95</f>
        <v>6</v>
      </c>
      <c r="R95">
        <f>2*H95</f>
        <v>6</v>
      </c>
    </row>
    <row r="96" spans="1:18" ht="13.5">
      <c r="A96">
        <v>2010</v>
      </c>
      <c r="C96" t="s">
        <v>25</v>
      </c>
      <c r="D96" t="s">
        <v>19</v>
      </c>
      <c r="E96">
        <v>2</v>
      </c>
      <c r="F96">
        <v>2</v>
      </c>
      <c r="G96">
        <v>2</v>
      </c>
      <c r="H96">
        <v>2</v>
      </c>
      <c r="M96">
        <f>2*SUM(E96:H96)</f>
        <v>16</v>
      </c>
      <c r="N96">
        <f>AVERAGE(E96:L96)</f>
        <v>2</v>
      </c>
      <c r="O96">
        <f>2*E96</f>
        <v>4</v>
      </c>
      <c r="P96">
        <f>2*F96</f>
        <v>4</v>
      </c>
      <c r="Q96">
        <f>2*G96</f>
        <v>4</v>
      </c>
      <c r="R96">
        <f>2*H96</f>
        <v>4</v>
      </c>
    </row>
    <row r="97" spans="1:18" ht="13.5">
      <c r="A97">
        <v>2010</v>
      </c>
      <c r="C97" t="s">
        <v>25</v>
      </c>
      <c r="D97" t="s">
        <v>19</v>
      </c>
      <c r="E97">
        <v>3</v>
      </c>
      <c r="F97">
        <v>3</v>
      </c>
      <c r="G97">
        <v>3</v>
      </c>
      <c r="H97">
        <v>3</v>
      </c>
      <c r="M97">
        <f>2*SUM(E97:H97)</f>
        <v>24</v>
      </c>
      <c r="N97">
        <f>AVERAGE(E97:L97)</f>
        <v>3</v>
      </c>
      <c r="O97">
        <f>2*E97</f>
        <v>6</v>
      </c>
      <c r="P97">
        <f>2*F97</f>
        <v>6</v>
      </c>
      <c r="Q97">
        <f>2*G97</f>
        <v>6</v>
      </c>
      <c r="R97">
        <f>2*H97</f>
        <v>6</v>
      </c>
    </row>
    <row r="98" spans="1:18" ht="13.5">
      <c r="A98">
        <v>2010</v>
      </c>
      <c r="C98" t="s">
        <v>25</v>
      </c>
      <c r="D98" t="s">
        <v>19</v>
      </c>
      <c r="E98">
        <v>3</v>
      </c>
      <c r="F98">
        <v>2</v>
      </c>
      <c r="G98">
        <v>2</v>
      </c>
      <c r="H98">
        <v>2</v>
      </c>
      <c r="M98">
        <f>2*SUM(E98:H98)</f>
        <v>18</v>
      </c>
      <c r="N98">
        <f>AVERAGE(E98:L98)</f>
        <v>2.25</v>
      </c>
      <c r="O98">
        <f>2*E98</f>
        <v>6</v>
      </c>
      <c r="P98">
        <f>2*F98</f>
        <v>4</v>
      </c>
      <c r="Q98">
        <f>2*G98</f>
        <v>4</v>
      </c>
      <c r="R98">
        <f>2*H98</f>
        <v>4</v>
      </c>
    </row>
    <row r="99" spans="1:18" ht="13.5">
      <c r="A99">
        <v>2010</v>
      </c>
      <c r="C99" t="s">
        <v>25</v>
      </c>
      <c r="D99" t="s">
        <v>19</v>
      </c>
      <c r="E99">
        <v>2</v>
      </c>
      <c r="F99">
        <v>2</v>
      </c>
      <c r="G99">
        <v>2</v>
      </c>
      <c r="H99">
        <v>2</v>
      </c>
      <c r="M99">
        <f>2*SUM(E99:H99)</f>
        <v>16</v>
      </c>
      <c r="N99">
        <f>AVERAGE(E99:L99)</f>
        <v>2</v>
      </c>
      <c r="O99">
        <f>2*E99</f>
        <v>4</v>
      </c>
      <c r="P99">
        <f>2*F99</f>
        <v>4</v>
      </c>
      <c r="Q99">
        <f>2*G99</f>
        <v>4</v>
      </c>
      <c r="R99">
        <f>2*H99</f>
        <v>4</v>
      </c>
    </row>
    <row r="100" spans="1:18" ht="13.5">
      <c r="A100">
        <v>2010</v>
      </c>
      <c r="C100" t="s">
        <v>25</v>
      </c>
      <c r="D100" t="s">
        <v>19</v>
      </c>
      <c r="E100">
        <v>3</v>
      </c>
      <c r="F100">
        <v>3</v>
      </c>
      <c r="G100">
        <v>2</v>
      </c>
      <c r="H100">
        <v>2</v>
      </c>
      <c r="M100">
        <f>2*SUM(E100:H100)</f>
        <v>20</v>
      </c>
      <c r="N100">
        <f>AVERAGE(E100:L100)</f>
        <v>2.5</v>
      </c>
      <c r="O100">
        <f>2*E100</f>
        <v>6</v>
      </c>
      <c r="P100">
        <f>2*F100</f>
        <v>6</v>
      </c>
      <c r="Q100">
        <f>2*G100</f>
        <v>4</v>
      </c>
      <c r="R100">
        <f>2*H100</f>
        <v>4</v>
      </c>
    </row>
    <row r="101" spans="1:18" ht="13.5">
      <c r="A101">
        <v>2010</v>
      </c>
      <c r="C101" t="s">
        <v>25</v>
      </c>
      <c r="D101" t="s">
        <v>19</v>
      </c>
      <c r="E101">
        <v>3</v>
      </c>
      <c r="F101">
        <v>3</v>
      </c>
      <c r="G101">
        <v>3</v>
      </c>
      <c r="H101">
        <v>3</v>
      </c>
      <c r="M101">
        <f>2*SUM(E101:H101)</f>
        <v>24</v>
      </c>
      <c r="N101">
        <f>AVERAGE(E101:L101)</f>
        <v>3</v>
      </c>
      <c r="O101">
        <f>2*E101</f>
        <v>6</v>
      </c>
      <c r="P101">
        <f>2*F101</f>
        <v>6</v>
      </c>
      <c r="Q101">
        <f>2*G101</f>
        <v>6</v>
      </c>
      <c r="R101">
        <f>2*H101</f>
        <v>6</v>
      </c>
    </row>
    <row r="102" spans="1:18" ht="13.5">
      <c r="A102">
        <v>2010</v>
      </c>
      <c r="C102" t="s">
        <v>25</v>
      </c>
      <c r="D102" t="s">
        <v>22</v>
      </c>
      <c r="E102">
        <v>4</v>
      </c>
      <c r="F102">
        <v>4</v>
      </c>
      <c r="G102">
        <v>3</v>
      </c>
      <c r="H102">
        <v>3</v>
      </c>
      <c r="M102">
        <f>2*SUM(E102:H102)</f>
        <v>28</v>
      </c>
      <c r="N102">
        <f>AVERAGE(E102:L102)</f>
        <v>3.5</v>
      </c>
      <c r="O102">
        <f>2*E102</f>
        <v>8</v>
      </c>
      <c r="P102">
        <f>2*F102</f>
        <v>8</v>
      </c>
      <c r="Q102">
        <f>2*G102</f>
        <v>6</v>
      </c>
      <c r="R102">
        <f>2*H102</f>
        <v>6</v>
      </c>
    </row>
    <row r="103" spans="1:18" ht="13.5">
      <c r="A103">
        <v>2010</v>
      </c>
      <c r="C103" t="s">
        <v>25</v>
      </c>
      <c r="D103" t="s">
        <v>22</v>
      </c>
      <c r="E103">
        <v>4</v>
      </c>
      <c r="F103">
        <v>4</v>
      </c>
      <c r="G103">
        <v>3</v>
      </c>
      <c r="H103">
        <v>3</v>
      </c>
      <c r="M103">
        <f>2*SUM(E103:H103)</f>
        <v>28</v>
      </c>
      <c r="N103">
        <f>AVERAGE(E103:L103)</f>
        <v>3.5</v>
      </c>
      <c r="O103">
        <f>2*E103</f>
        <v>8</v>
      </c>
      <c r="P103">
        <f>2*F103</f>
        <v>8</v>
      </c>
      <c r="Q103">
        <f>2*G103</f>
        <v>6</v>
      </c>
      <c r="R103">
        <f>2*H103</f>
        <v>6</v>
      </c>
    </row>
    <row r="104" spans="1:18" ht="13.5">
      <c r="A104">
        <v>2010</v>
      </c>
      <c r="C104" t="s">
        <v>25</v>
      </c>
      <c r="D104" t="s">
        <v>22</v>
      </c>
      <c r="E104">
        <v>2</v>
      </c>
      <c r="F104">
        <v>2</v>
      </c>
      <c r="G104">
        <v>2</v>
      </c>
      <c r="H104">
        <v>2</v>
      </c>
      <c r="M104">
        <f>2*SUM(E104:H104)</f>
        <v>16</v>
      </c>
      <c r="N104">
        <f>AVERAGE(E104:L104)</f>
        <v>2</v>
      </c>
      <c r="O104">
        <f>2*E104</f>
        <v>4</v>
      </c>
      <c r="P104">
        <f>2*F104</f>
        <v>4</v>
      </c>
      <c r="Q104">
        <f>2*G104</f>
        <v>4</v>
      </c>
      <c r="R104">
        <f>2*H104</f>
        <v>4</v>
      </c>
    </row>
    <row r="105" spans="1:18" ht="13.5">
      <c r="A105">
        <v>2010</v>
      </c>
      <c r="C105" t="s">
        <v>25</v>
      </c>
      <c r="D105" t="s">
        <v>22</v>
      </c>
      <c r="E105">
        <v>3</v>
      </c>
      <c r="F105">
        <v>3</v>
      </c>
      <c r="G105">
        <v>2</v>
      </c>
      <c r="H105">
        <v>3</v>
      </c>
      <c r="M105">
        <f>2*SUM(E105:H105)</f>
        <v>22</v>
      </c>
      <c r="N105">
        <f>AVERAGE(E105:L105)</f>
        <v>2.75</v>
      </c>
      <c r="O105">
        <f>2*E105</f>
        <v>6</v>
      </c>
      <c r="P105">
        <f>2*F105</f>
        <v>6</v>
      </c>
      <c r="Q105">
        <f>2*G105</f>
        <v>4</v>
      </c>
      <c r="R105">
        <f>2*H105</f>
        <v>6</v>
      </c>
    </row>
    <row r="106" spans="1:18" ht="13.5">
      <c r="A106">
        <v>2010</v>
      </c>
      <c r="C106" t="s">
        <v>25</v>
      </c>
      <c r="D106" t="s">
        <v>22</v>
      </c>
      <c r="E106">
        <v>3</v>
      </c>
      <c r="F106">
        <v>3</v>
      </c>
      <c r="G106">
        <v>2</v>
      </c>
      <c r="H106">
        <v>2</v>
      </c>
      <c r="M106">
        <f>2*SUM(E106:H106)</f>
        <v>20</v>
      </c>
      <c r="N106">
        <f>AVERAGE(E106:L106)</f>
        <v>2.5</v>
      </c>
      <c r="O106">
        <f>2*E106</f>
        <v>6</v>
      </c>
      <c r="P106">
        <f>2*F106</f>
        <v>6</v>
      </c>
      <c r="Q106">
        <f>2*G106</f>
        <v>4</v>
      </c>
      <c r="R106">
        <f>2*H106</f>
        <v>4</v>
      </c>
    </row>
    <row r="107" spans="1:18" ht="13.5">
      <c r="A107">
        <v>2010</v>
      </c>
      <c r="C107" t="s">
        <v>25</v>
      </c>
      <c r="D107" t="s">
        <v>22</v>
      </c>
      <c r="E107">
        <v>3</v>
      </c>
      <c r="F107">
        <v>3</v>
      </c>
      <c r="G107">
        <v>4</v>
      </c>
      <c r="H107">
        <v>3</v>
      </c>
      <c r="M107">
        <f>2*SUM(E107:H107)</f>
        <v>26</v>
      </c>
      <c r="N107">
        <f>AVERAGE(E107:L107)</f>
        <v>3.25</v>
      </c>
      <c r="O107">
        <f>2*E107</f>
        <v>6</v>
      </c>
      <c r="P107">
        <f>2*F107</f>
        <v>6</v>
      </c>
      <c r="Q107">
        <f>2*G107</f>
        <v>8</v>
      </c>
      <c r="R107">
        <f>2*H107</f>
        <v>6</v>
      </c>
    </row>
    <row r="108" spans="1:18" ht="13.5">
      <c r="A108">
        <v>2010</v>
      </c>
      <c r="C108" t="s">
        <v>25</v>
      </c>
      <c r="D108" t="s">
        <v>22</v>
      </c>
      <c r="E108">
        <v>3</v>
      </c>
      <c r="F108">
        <v>3</v>
      </c>
      <c r="G108">
        <v>3</v>
      </c>
      <c r="H108">
        <v>3</v>
      </c>
      <c r="M108">
        <f>2*SUM(E108:H108)</f>
        <v>24</v>
      </c>
      <c r="N108">
        <f>AVERAGE(E108:L108)</f>
        <v>3</v>
      </c>
      <c r="O108">
        <f>2*E108</f>
        <v>6</v>
      </c>
      <c r="P108">
        <f>2*F108</f>
        <v>6</v>
      </c>
      <c r="Q108">
        <f>2*G108</f>
        <v>6</v>
      </c>
      <c r="R108">
        <f>2*H108</f>
        <v>6</v>
      </c>
    </row>
    <row r="109" spans="1:18" ht="13.5">
      <c r="A109">
        <v>2010</v>
      </c>
      <c r="C109" t="s">
        <v>25</v>
      </c>
      <c r="D109" t="s">
        <v>22</v>
      </c>
      <c r="E109">
        <v>3</v>
      </c>
      <c r="F109">
        <v>3</v>
      </c>
      <c r="G109">
        <v>4</v>
      </c>
      <c r="H109">
        <v>4</v>
      </c>
      <c r="M109">
        <f>2*SUM(E109:H109)</f>
        <v>28</v>
      </c>
      <c r="N109">
        <f>AVERAGE(E109:L109)</f>
        <v>3.5</v>
      </c>
      <c r="O109">
        <f>2*E109</f>
        <v>6</v>
      </c>
      <c r="P109">
        <f>2*F109</f>
        <v>6</v>
      </c>
      <c r="Q109">
        <f>2*G109</f>
        <v>8</v>
      </c>
      <c r="R109">
        <f>2*H109</f>
        <v>8</v>
      </c>
    </row>
    <row r="110" spans="1:18" ht="13.5">
      <c r="A110">
        <v>2010</v>
      </c>
      <c r="C110" t="s">
        <v>25</v>
      </c>
      <c r="D110" t="s">
        <v>22</v>
      </c>
      <c r="E110">
        <v>1</v>
      </c>
      <c r="F110">
        <v>1</v>
      </c>
      <c r="G110">
        <v>1</v>
      </c>
      <c r="H110">
        <v>2</v>
      </c>
      <c r="M110">
        <f>2*SUM(E110:H110)</f>
        <v>10</v>
      </c>
      <c r="N110">
        <f>AVERAGE(E110:L110)</f>
        <v>1.25</v>
      </c>
      <c r="O110">
        <f>2*E110</f>
        <v>2</v>
      </c>
      <c r="P110">
        <f>2*F110</f>
        <v>2</v>
      </c>
      <c r="Q110">
        <f>2*G110</f>
        <v>2</v>
      </c>
      <c r="R110">
        <f>2*H110</f>
        <v>4</v>
      </c>
    </row>
    <row r="111" spans="1:18" ht="13.5">
      <c r="A111">
        <v>2010</v>
      </c>
      <c r="C111" t="s">
        <v>25</v>
      </c>
      <c r="D111" t="s">
        <v>22</v>
      </c>
      <c r="E111">
        <v>2</v>
      </c>
      <c r="F111">
        <v>2</v>
      </c>
      <c r="G111">
        <v>2</v>
      </c>
      <c r="H111">
        <v>2</v>
      </c>
      <c r="M111">
        <f>2*SUM(E111:H111)</f>
        <v>16</v>
      </c>
      <c r="N111">
        <f>AVERAGE(E111:L111)</f>
        <v>2</v>
      </c>
      <c r="O111">
        <f>2*E111</f>
        <v>4</v>
      </c>
      <c r="P111">
        <f>2*F111</f>
        <v>4</v>
      </c>
      <c r="Q111">
        <f>2*G111</f>
        <v>4</v>
      </c>
      <c r="R111">
        <f>2*H111</f>
        <v>4</v>
      </c>
    </row>
    <row r="112" spans="1:18" ht="13.5">
      <c r="A112">
        <v>2010</v>
      </c>
      <c r="C112" t="s">
        <v>25</v>
      </c>
      <c r="D112" t="s">
        <v>22</v>
      </c>
      <c r="E112">
        <v>2</v>
      </c>
      <c r="F112">
        <v>2</v>
      </c>
      <c r="G112">
        <v>1</v>
      </c>
      <c r="H112">
        <v>1</v>
      </c>
      <c r="M112">
        <f>2*SUM(E112:H112)</f>
        <v>12</v>
      </c>
      <c r="N112">
        <f>AVERAGE(E112:L112)</f>
        <v>1.5</v>
      </c>
      <c r="O112">
        <f>2*E112</f>
        <v>4</v>
      </c>
      <c r="P112">
        <f>2*F112</f>
        <v>4</v>
      </c>
      <c r="Q112">
        <f>2*G112</f>
        <v>2</v>
      </c>
      <c r="R112">
        <f>2*H112</f>
        <v>2</v>
      </c>
    </row>
    <row r="113" spans="1:18" ht="12.75">
      <c r="A113">
        <v>2010</v>
      </c>
      <c r="C113" t="s">
        <v>26</v>
      </c>
      <c r="D113" t="s">
        <v>21</v>
      </c>
      <c r="E113">
        <v>3</v>
      </c>
      <c r="F113">
        <v>2</v>
      </c>
      <c r="G113">
        <v>3</v>
      </c>
      <c r="H113">
        <v>2</v>
      </c>
      <c r="M113">
        <f>2*SUM(E113:H113)</f>
        <v>20</v>
      </c>
      <c r="N113">
        <f>AVERAGE(E113:L113)</f>
        <v>2.5</v>
      </c>
      <c r="O113">
        <f>2*E113</f>
        <v>6</v>
      </c>
      <c r="P113">
        <f>2*F113</f>
        <v>4</v>
      </c>
      <c r="Q113">
        <f>2*G113</f>
        <v>6</v>
      </c>
      <c r="R113">
        <f>2*H113</f>
        <v>4</v>
      </c>
    </row>
    <row r="114" spans="1:18" ht="12.75">
      <c r="A114">
        <v>2010</v>
      </c>
      <c r="C114" t="s">
        <v>26</v>
      </c>
      <c r="D114" t="s">
        <v>21</v>
      </c>
      <c r="E114">
        <v>3</v>
      </c>
      <c r="F114">
        <v>3</v>
      </c>
      <c r="G114">
        <v>4</v>
      </c>
      <c r="H114">
        <v>4</v>
      </c>
      <c r="M114">
        <f>2*SUM(E114:H114)</f>
        <v>28</v>
      </c>
      <c r="N114">
        <f>AVERAGE(E114:L114)</f>
        <v>3.5</v>
      </c>
      <c r="O114">
        <f>2*E114</f>
        <v>6</v>
      </c>
      <c r="P114">
        <f>2*F114</f>
        <v>6</v>
      </c>
      <c r="Q114">
        <f>2*G114</f>
        <v>8</v>
      </c>
      <c r="R114">
        <f>2*H114</f>
        <v>8</v>
      </c>
    </row>
    <row r="115" spans="1:18" ht="12.75">
      <c r="A115">
        <v>2010</v>
      </c>
      <c r="C115" t="s">
        <v>26</v>
      </c>
      <c r="D115" t="s">
        <v>21</v>
      </c>
      <c r="E115">
        <v>1</v>
      </c>
      <c r="F115">
        <v>1</v>
      </c>
      <c r="G115">
        <v>1</v>
      </c>
      <c r="H115">
        <v>1</v>
      </c>
      <c r="M115">
        <f>2*SUM(E115:H115)</f>
        <v>8</v>
      </c>
      <c r="N115">
        <f>AVERAGE(E115:L115)</f>
        <v>1</v>
      </c>
      <c r="O115">
        <f>2*E115</f>
        <v>2</v>
      </c>
      <c r="P115">
        <f>2*F115</f>
        <v>2</v>
      </c>
      <c r="Q115">
        <f>2*G115</f>
        <v>2</v>
      </c>
      <c r="R115">
        <f>2*H115</f>
        <v>2</v>
      </c>
    </row>
    <row r="116" spans="1:18" ht="12.75">
      <c r="A116">
        <v>2010</v>
      </c>
      <c r="C116" t="s">
        <v>26</v>
      </c>
      <c r="D116" t="s">
        <v>21</v>
      </c>
      <c r="E116">
        <v>3</v>
      </c>
      <c r="F116">
        <v>3</v>
      </c>
      <c r="G116">
        <v>3</v>
      </c>
      <c r="H116">
        <v>2</v>
      </c>
      <c r="M116">
        <f>2*SUM(E116:H116)</f>
        <v>22</v>
      </c>
      <c r="N116">
        <f>AVERAGE(E116:L116)</f>
        <v>2.75</v>
      </c>
      <c r="O116">
        <f>2*E116</f>
        <v>6</v>
      </c>
      <c r="P116">
        <f>2*F116</f>
        <v>6</v>
      </c>
      <c r="Q116">
        <f>2*G116</f>
        <v>6</v>
      </c>
      <c r="R116">
        <f>2*H116</f>
        <v>4</v>
      </c>
    </row>
    <row r="117" spans="1:18" ht="12.75">
      <c r="A117">
        <v>2010</v>
      </c>
      <c r="C117" t="s">
        <v>26</v>
      </c>
      <c r="D117" t="s">
        <v>21</v>
      </c>
      <c r="E117">
        <v>2</v>
      </c>
      <c r="F117">
        <v>2</v>
      </c>
      <c r="G117">
        <v>2</v>
      </c>
      <c r="H117">
        <v>1</v>
      </c>
      <c r="M117">
        <f>2*SUM(E117:H117)</f>
        <v>14</v>
      </c>
      <c r="N117">
        <f>AVERAGE(E117:L117)</f>
        <v>1.75</v>
      </c>
      <c r="O117">
        <f>2*E117</f>
        <v>4</v>
      </c>
      <c r="P117">
        <f>2*F117</f>
        <v>4</v>
      </c>
      <c r="Q117">
        <f>2*G117</f>
        <v>4</v>
      </c>
      <c r="R117">
        <f>2*H117</f>
        <v>2</v>
      </c>
    </row>
    <row r="118" spans="1:18" ht="12.75">
      <c r="A118">
        <v>2010</v>
      </c>
      <c r="C118" t="s">
        <v>26</v>
      </c>
      <c r="D118" t="s">
        <v>21</v>
      </c>
      <c r="E118">
        <v>3</v>
      </c>
      <c r="F118">
        <v>3</v>
      </c>
      <c r="G118">
        <v>3</v>
      </c>
      <c r="H118">
        <v>3</v>
      </c>
      <c r="M118">
        <f>2*SUM(E118:H118)</f>
        <v>24</v>
      </c>
      <c r="N118">
        <f>AVERAGE(E118:L118)</f>
        <v>3</v>
      </c>
      <c r="O118">
        <f>2*E118</f>
        <v>6</v>
      </c>
      <c r="P118">
        <f>2*F118</f>
        <v>6</v>
      </c>
      <c r="Q118">
        <f>2*G118</f>
        <v>6</v>
      </c>
      <c r="R118">
        <f>2*H118</f>
        <v>6</v>
      </c>
    </row>
    <row r="119" spans="1:18" ht="12.75">
      <c r="A119">
        <v>2010</v>
      </c>
      <c r="C119" t="s">
        <v>26</v>
      </c>
      <c r="D119" t="s">
        <v>21</v>
      </c>
      <c r="E119">
        <v>3</v>
      </c>
      <c r="F119">
        <v>2</v>
      </c>
      <c r="G119">
        <v>2</v>
      </c>
      <c r="H119">
        <v>2</v>
      </c>
      <c r="M119">
        <f>2*SUM(E119:H119)</f>
        <v>18</v>
      </c>
      <c r="N119">
        <f>AVERAGE(E119:L119)</f>
        <v>2.25</v>
      </c>
      <c r="O119">
        <f>2*E119</f>
        <v>6</v>
      </c>
      <c r="P119">
        <f>2*F119</f>
        <v>4</v>
      </c>
      <c r="Q119">
        <f>2*G119</f>
        <v>4</v>
      </c>
      <c r="R119">
        <f>2*H119</f>
        <v>4</v>
      </c>
    </row>
    <row r="120" spans="1:18" ht="12.75">
      <c r="A120">
        <v>2010</v>
      </c>
      <c r="C120" t="s">
        <v>26</v>
      </c>
      <c r="D120" t="s">
        <v>21</v>
      </c>
      <c r="E120">
        <v>2</v>
      </c>
      <c r="F120">
        <v>2</v>
      </c>
      <c r="G120">
        <v>2</v>
      </c>
      <c r="H120">
        <v>2</v>
      </c>
      <c r="M120">
        <f>2*SUM(E120:H120)</f>
        <v>16</v>
      </c>
      <c r="N120">
        <f>AVERAGE(E120:L120)</f>
        <v>2</v>
      </c>
      <c r="O120">
        <f>2*E120</f>
        <v>4</v>
      </c>
      <c r="P120">
        <f>2*F120</f>
        <v>4</v>
      </c>
      <c r="Q120">
        <f>2*G120</f>
        <v>4</v>
      </c>
      <c r="R120">
        <f>2*H120</f>
        <v>4</v>
      </c>
    </row>
    <row r="121" spans="1:18" ht="12.75">
      <c r="A121">
        <v>2010</v>
      </c>
      <c r="C121" t="s">
        <v>26</v>
      </c>
      <c r="D121" t="s">
        <v>21</v>
      </c>
      <c r="E121">
        <v>3</v>
      </c>
      <c r="F121">
        <v>3</v>
      </c>
      <c r="G121">
        <v>3</v>
      </c>
      <c r="H121">
        <v>3</v>
      </c>
      <c r="M121">
        <f>2*SUM(E121:H121)</f>
        <v>24</v>
      </c>
      <c r="N121">
        <f>AVERAGE(E121:L121)</f>
        <v>3</v>
      </c>
      <c r="O121">
        <f>2*E121</f>
        <v>6</v>
      </c>
      <c r="P121">
        <f>2*F121</f>
        <v>6</v>
      </c>
      <c r="Q121">
        <f>2*G121</f>
        <v>6</v>
      </c>
      <c r="R121">
        <f>2*H121</f>
        <v>6</v>
      </c>
    </row>
    <row r="122" spans="1:18" ht="12.75">
      <c r="A122">
        <v>2010</v>
      </c>
      <c r="C122" t="s">
        <v>26</v>
      </c>
      <c r="D122" t="s">
        <v>21</v>
      </c>
      <c r="E122">
        <v>3</v>
      </c>
      <c r="F122">
        <v>4</v>
      </c>
      <c r="G122">
        <v>3</v>
      </c>
      <c r="H122">
        <v>3</v>
      </c>
      <c r="M122">
        <f>2*SUM(E122:H122)</f>
        <v>26</v>
      </c>
      <c r="N122">
        <f>AVERAGE(E122:L122)</f>
        <v>3.25</v>
      </c>
      <c r="O122">
        <f>2*E122</f>
        <v>6</v>
      </c>
      <c r="P122">
        <f>2*F122</f>
        <v>8</v>
      </c>
      <c r="Q122">
        <f>2*G122</f>
        <v>6</v>
      </c>
      <c r="R122">
        <f>2*H122</f>
        <v>6</v>
      </c>
    </row>
    <row r="123" spans="1:18" ht="12.75">
      <c r="A123">
        <v>2010</v>
      </c>
      <c r="C123" t="s">
        <v>26</v>
      </c>
      <c r="D123" t="s">
        <v>21</v>
      </c>
      <c r="E123">
        <v>4</v>
      </c>
      <c r="F123">
        <v>3</v>
      </c>
      <c r="G123">
        <v>3</v>
      </c>
      <c r="H123">
        <v>3</v>
      </c>
      <c r="M123">
        <f>2*SUM(E123:H123)</f>
        <v>26</v>
      </c>
      <c r="N123">
        <f>AVERAGE(E123:L123)</f>
        <v>3.25</v>
      </c>
      <c r="O123">
        <f>2*E123</f>
        <v>8</v>
      </c>
      <c r="P123">
        <f>2*F123</f>
        <v>6</v>
      </c>
      <c r="Q123">
        <f>2*G123</f>
        <v>6</v>
      </c>
      <c r="R123">
        <f>2*H123</f>
        <v>6</v>
      </c>
    </row>
    <row r="124" spans="1:18" ht="13.5">
      <c r="A124">
        <v>2011</v>
      </c>
      <c r="B124" t="s">
        <v>27</v>
      </c>
      <c r="C124" t="s">
        <v>18</v>
      </c>
      <c r="D124" t="s">
        <v>19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f>SUM(E124:L124)</f>
        <v>8</v>
      </c>
      <c r="N124">
        <f>AVERAGE(E124:L124)</f>
        <v>1</v>
      </c>
      <c r="O124">
        <f>E124+I124</f>
        <v>2</v>
      </c>
      <c r="P124">
        <f>F124+J124</f>
        <v>2</v>
      </c>
      <c r="Q124">
        <f>G124+K124</f>
        <v>2</v>
      </c>
      <c r="R124">
        <f>H124+L124</f>
        <v>2</v>
      </c>
    </row>
    <row r="125" spans="1:18" ht="13.5">
      <c r="A125">
        <v>2011</v>
      </c>
      <c r="B125" t="s">
        <v>28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2</v>
      </c>
      <c r="J125">
        <v>2</v>
      </c>
      <c r="K125">
        <v>2</v>
      </c>
      <c r="L125">
        <v>1</v>
      </c>
      <c r="M125">
        <f>SUM(E125:L125)</f>
        <v>11</v>
      </c>
      <c r="N125">
        <f>AVERAGE(E125:L125)</f>
        <v>1.375</v>
      </c>
      <c r="O125">
        <f>E125+I125</f>
        <v>3</v>
      </c>
      <c r="P125">
        <f>F125+J125</f>
        <v>3</v>
      </c>
      <c r="Q125">
        <f>G125+K125</f>
        <v>3</v>
      </c>
      <c r="R125">
        <f>H125+L125</f>
        <v>2</v>
      </c>
    </row>
    <row r="126" spans="1:18" ht="13.5">
      <c r="A126">
        <v>2011</v>
      </c>
      <c r="B126" t="s">
        <v>29</v>
      </c>
      <c r="C126" t="s">
        <v>18</v>
      </c>
      <c r="D126" t="s">
        <v>19</v>
      </c>
      <c r="E126">
        <v>1</v>
      </c>
      <c r="F126">
        <v>1</v>
      </c>
      <c r="G126">
        <v>1</v>
      </c>
      <c r="H126">
        <v>1</v>
      </c>
      <c r="I126">
        <v>2</v>
      </c>
      <c r="J126">
        <v>2</v>
      </c>
      <c r="K126">
        <v>2</v>
      </c>
      <c r="L126">
        <v>1</v>
      </c>
      <c r="M126">
        <f>SUM(E126:L126)</f>
        <v>11</v>
      </c>
      <c r="N126">
        <f>AVERAGE(E126:L126)</f>
        <v>1.375</v>
      </c>
      <c r="O126">
        <f>E126+I126</f>
        <v>3</v>
      </c>
      <c r="P126">
        <f>F126+J126</f>
        <v>3</v>
      </c>
      <c r="Q126">
        <f>G126+K126</f>
        <v>3</v>
      </c>
      <c r="R126">
        <f>H126+L126</f>
        <v>2</v>
      </c>
    </row>
    <row r="127" spans="1:18" ht="13.5">
      <c r="A127">
        <v>2011</v>
      </c>
      <c r="B127" t="s">
        <v>30</v>
      </c>
      <c r="C127" t="s">
        <v>18</v>
      </c>
      <c r="D127" t="s">
        <v>19</v>
      </c>
      <c r="E127">
        <v>2</v>
      </c>
      <c r="F127">
        <v>2</v>
      </c>
      <c r="G127">
        <v>2</v>
      </c>
      <c r="H127">
        <v>1</v>
      </c>
      <c r="I127">
        <v>2</v>
      </c>
      <c r="J127">
        <v>2</v>
      </c>
      <c r="K127">
        <v>2</v>
      </c>
      <c r="L127">
        <v>1</v>
      </c>
      <c r="M127">
        <f>SUM(E127:L127)</f>
        <v>14</v>
      </c>
      <c r="N127">
        <f>AVERAGE(E127:L127)</f>
        <v>1.75</v>
      </c>
      <c r="O127">
        <f>E127+I127</f>
        <v>4</v>
      </c>
      <c r="P127">
        <f>F127+J127</f>
        <v>4</v>
      </c>
      <c r="Q127">
        <f>G127+K127</f>
        <v>4</v>
      </c>
      <c r="R127">
        <f>H127+L127</f>
        <v>2</v>
      </c>
    </row>
    <row r="128" spans="1:18" ht="13.5">
      <c r="A128">
        <v>2011</v>
      </c>
      <c r="B128" t="s">
        <v>31</v>
      </c>
      <c r="C128" t="s">
        <v>18</v>
      </c>
      <c r="D128" t="s">
        <v>19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f>SUM(E128:L128)</f>
        <v>8</v>
      </c>
      <c r="N128">
        <f>AVERAGE(E128:L128)</f>
        <v>1</v>
      </c>
      <c r="O128">
        <f>E128+I128</f>
        <v>2</v>
      </c>
      <c r="P128">
        <f>F128+J128</f>
        <v>2</v>
      </c>
      <c r="Q128">
        <f>G128+K128</f>
        <v>2</v>
      </c>
      <c r="R128">
        <f>H128+L128</f>
        <v>2</v>
      </c>
    </row>
    <row r="129" spans="1:18" ht="13.5">
      <c r="A129">
        <v>2011</v>
      </c>
      <c r="B129" t="s">
        <v>32</v>
      </c>
      <c r="C129" t="s">
        <v>18</v>
      </c>
      <c r="D129" t="s">
        <v>19</v>
      </c>
      <c r="E129">
        <v>1</v>
      </c>
      <c r="F129">
        <v>1</v>
      </c>
      <c r="G129">
        <v>1</v>
      </c>
      <c r="H129">
        <v>1</v>
      </c>
      <c r="I129">
        <v>2</v>
      </c>
      <c r="J129">
        <v>2</v>
      </c>
      <c r="K129">
        <v>2</v>
      </c>
      <c r="L129">
        <v>1</v>
      </c>
      <c r="M129">
        <f>SUM(E129:L129)</f>
        <v>11</v>
      </c>
      <c r="N129">
        <f>AVERAGE(E129:L129)</f>
        <v>1.375</v>
      </c>
      <c r="O129">
        <f>E129+I129</f>
        <v>3</v>
      </c>
      <c r="P129">
        <f>F129+J129</f>
        <v>3</v>
      </c>
      <c r="Q129">
        <f>G129+K129</f>
        <v>3</v>
      </c>
      <c r="R129">
        <f>H129+L129</f>
        <v>2</v>
      </c>
    </row>
    <row r="130" spans="1:18" ht="13.5">
      <c r="A130">
        <v>2011</v>
      </c>
      <c r="B130" t="s">
        <v>33</v>
      </c>
      <c r="C130" t="s">
        <v>18</v>
      </c>
      <c r="D130" t="s">
        <v>19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f>SUM(E130:L130)</f>
        <v>8</v>
      </c>
      <c r="N130">
        <f>AVERAGE(E130:L130)</f>
        <v>1</v>
      </c>
      <c r="O130">
        <f>E130+I130</f>
        <v>2</v>
      </c>
      <c r="P130">
        <f>F130+J130</f>
        <v>2</v>
      </c>
      <c r="Q130">
        <f>G130+K130</f>
        <v>2</v>
      </c>
      <c r="R130">
        <f>H130+L130</f>
        <v>2</v>
      </c>
    </row>
    <row r="131" spans="1:18" ht="13.5">
      <c r="A131">
        <v>2011</v>
      </c>
      <c r="B131" t="s">
        <v>34</v>
      </c>
      <c r="C131" t="s">
        <v>18</v>
      </c>
      <c r="D131" t="s">
        <v>19</v>
      </c>
      <c r="E131">
        <v>2</v>
      </c>
      <c r="F131">
        <v>1</v>
      </c>
      <c r="G131">
        <v>1</v>
      </c>
      <c r="H131">
        <v>1</v>
      </c>
      <c r="I131">
        <v>2</v>
      </c>
      <c r="J131">
        <v>2</v>
      </c>
      <c r="K131">
        <v>2</v>
      </c>
      <c r="L131">
        <v>2</v>
      </c>
      <c r="M131">
        <f>SUM(E131:L131)</f>
        <v>13</v>
      </c>
      <c r="N131">
        <f>AVERAGE(E131:L131)</f>
        <v>1.625</v>
      </c>
      <c r="O131">
        <f>E131+I131</f>
        <v>4</v>
      </c>
      <c r="P131">
        <f>F131+J131</f>
        <v>3</v>
      </c>
      <c r="Q131">
        <f>G131+K131</f>
        <v>3</v>
      </c>
      <c r="R131">
        <f>H131+L131</f>
        <v>3</v>
      </c>
    </row>
    <row r="132" spans="1:18" ht="13.5">
      <c r="A132">
        <v>2011</v>
      </c>
      <c r="B132" t="s">
        <v>35</v>
      </c>
      <c r="C132" t="s">
        <v>18</v>
      </c>
      <c r="D132" t="s">
        <v>19</v>
      </c>
      <c r="E132">
        <v>1</v>
      </c>
      <c r="F132">
        <v>1</v>
      </c>
      <c r="G132">
        <v>1</v>
      </c>
      <c r="H132">
        <v>1</v>
      </c>
      <c r="I132">
        <v>2</v>
      </c>
      <c r="J132">
        <v>2</v>
      </c>
      <c r="K132">
        <v>1</v>
      </c>
      <c r="L132">
        <v>1</v>
      </c>
      <c r="M132">
        <f>SUM(E132:L132)</f>
        <v>10</v>
      </c>
      <c r="N132">
        <f>AVERAGE(E132:L132)</f>
        <v>1.25</v>
      </c>
      <c r="O132">
        <f>E132+I132</f>
        <v>3</v>
      </c>
      <c r="P132">
        <f>F132+J132</f>
        <v>3</v>
      </c>
      <c r="Q132">
        <f>G132+K132</f>
        <v>2</v>
      </c>
      <c r="R132">
        <f>H132+L132</f>
        <v>2</v>
      </c>
    </row>
    <row r="133" spans="1:18" ht="13.5">
      <c r="A133">
        <v>2011</v>
      </c>
      <c r="B133" t="s">
        <v>36</v>
      </c>
      <c r="C133" t="s">
        <v>18</v>
      </c>
      <c r="D133" t="s">
        <v>19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f>SUM(E133:L133)</f>
        <v>10</v>
      </c>
      <c r="N133">
        <f>AVERAGE(E133:L133)</f>
        <v>1.25</v>
      </c>
      <c r="O133">
        <f>E133+I133</f>
        <v>3</v>
      </c>
      <c r="P133">
        <f>F133+J133</f>
        <v>3</v>
      </c>
      <c r="Q133">
        <f>G133+K133</f>
        <v>2</v>
      </c>
      <c r="R133">
        <f>H133+L133</f>
        <v>2</v>
      </c>
    </row>
    <row r="134" spans="1:18" ht="13.5">
      <c r="A134">
        <v>2011</v>
      </c>
      <c r="B134" t="s">
        <v>37</v>
      </c>
      <c r="C134" t="s">
        <v>18</v>
      </c>
      <c r="D134" t="s">
        <v>19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f>SUM(E134:L134)</f>
        <v>8</v>
      </c>
      <c r="N134">
        <f>AVERAGE(E134:L134)</f>
        <v>1</v>
      </c>
      <c r="O134">
        <f>E134+I134</f>
        <v>2</v>
      </c>
      <c r="P134">
        <f>F134+J134</f>
        <v>2</v>
      </c>
      <c r="Q134">
        <f>G134+K134</f>
        <v>2</v>
      </c>
      <c r="R134">
        <f>H134+L134</f>
        <v>2</v>
      </c>
    </row>
    <row r="135" spans="1:18" ht="13.5">
      <c r="A135">
        <v>2011</v>
      </c>
      <c r="B135" t="s">
        <v>38</v>
      </c>
      <c r="C135" t="s">
        <v>18</v>
      </c>
      <c r="D135" t="s">
        <v>19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f>SUM(E135:L135)</f>
        <v>8</v>
      </c>
      <c r="N135">
        <f>AVERAGE(E135:L135)</f>
        <v>1</v>
      </c>
      <c r="O135">
        <f>E135+I135</f>
        <v>2</v>
      </c>
      <c r="P135">
        <f>F135+J135</f>
        <v>2</v>
      </c>
      <c r="Q135">
        <f>G135+K135</f>
        <v>2</v>
      </c>
      <c r="R135">
        <f>H135+L135</f>
        <v>2</v>
      </c>
    </row>
    <row r="136" spans="1:18" ht="13.5">
      <c r="A136">
        <v>2011</v>
      </c>
      <c r="B136" t="s">
        <v>39</v>
      </c>
      <c r="C136" t="s">
        <v>18</v>
      </c>
      <c r="D136" t="s">
        <v>19</v>
      </c>
      <c r="E136">
        <v>1</v>
      </c>
      <c r="F136">
        <v>1</v>
      </c>
      <c r="G136">
        <v>1</v>
      </c>
      <c r="H136">
        <v>1</v>
      </c>
      <c r="I136">
        <v>2</v>
      </c>
      <c r="J136">
        <v>2</v>
      </c>
      <c r="K136">
        <v>1</v>
      </c>
      <c r="L136">
        <v>1</v>
      </c>
      <c r="M136">
        <f>SUM(E136:L136)</f>
        <v>10</v>
      </c>
      <c r="N136">
        <f>AVERAGE(E136:L136)</f>
        <v>1.25</v>
      </c>
      <c r="O136">
        <f>E136+I136</f>
        <v>3</v>
      </c>
      <c r="P136">
        <f>F136+J136</f>
        <v>3</v>
      </c>
      <c r="Q136">
        <f>G136+K136</f>
        <v>2</v>
      </c>
      <c r="R136">
        <f>H136+L136</f>
        <v>2</v>
      </c>
    </row>
    <row r="137" spans="1:18" ht="13.5">
      <c r="A137">
        <v>2011</v>
      </c>
      <c r="B137" t="s">
        <v>40</v>
      </c>
      <c r="C137" t="s">
        <v>18</v>
      </c>
      <c r="D137" t="s">
        <v>19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2</v>
      </c>
      <c r="K137">
        <v>1</v>
      </c>
      <c r="L137">
        <v>1</v>
      </c>
      <c r="M137">
        <f>SUM(E137:L137)</f>
        <v>12</v>
      </c>
      <c r="N137">
        <f>AVERAGE(E137:L137)</f>
        <v>1.5</v>
      </c>
      <c r="O137">
        <f>E137+I137</f>
        <v>4</v>
      </c>
      <c r="P137">
        <f>F137+J137</f>
        <v>4</v>
      </c>
      <c r="Q137">
        <f>G137+K137</f>
        <v>2</v>
      </c>
      <c r="R137">
        <f>H137+L137</f>
        <v>2</v>
      </c>
    </row>
    <row r="138" spans="1:18" ht="13.5">
      <c r="A138">
        <v>2011</v>
      </c>
      <c r="B138" t="s">
        <v>41</v>
      </c>
      <c r="C138" t="s">
        <v>18</v>
      </c>
      <c r="D138" t="s">
        <v>19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f>SUM(E138:L138)</f>
        <v>8</v>
      </c>
      <c r="N138">
        <f>AVERAGE(E138:L138)</f>
        <v>1</v>
      </c>
      <c r="O138">
        <f>E138+I138</f>
        <v>2</v>
      </c>
      <c r="P138">
        <f>F138+J138</f>
        <v>2</v>
      </c>
      <c r="Q138">
        <f>G138+K138</f>
        <v>2</v>
      </c>
      <c r="R138">
        <f>H138+L138</f>
        <v>2</v>
      </c>
    </row>
    <row r="139" spans="1:18" ht="13.5">
      <c r="A139">
        <v>2011</v>
      </c>
      <c r="B139" t="s">
        <v>42</v>
      </c>
      <c r="C139" t="s">
        <v>18</v>
      </c>
      <c r="D139" t="s">
        <v>19</v>
      </c>
      <c r="E139">
        <v>2</v>
      </c>
      <c r="F139">
        <v>2</v>
      </c>
      <c r="G139">
        <v>2</v>
      </c>
      <c r="H139">
        <v>2</v>
      </c>
      <c r="I139">
        <v>2</v>
      </c>
      <c r="J139">
        <v>2</v>
      </c>
      <c r="K139">
        <v>2</v>
      </c>
      <c r="L139">
        <v>2</v>
      </c>
      <c r="M139">
        <f>SUM(E139:L139)</f>
        <v>16</v>
      </c>
      <c r="N139">
        <f>AVERAGE(E139:L139)</f>
        <v>2</v>
      </c>
      <c r="O139">
        <f>E139+I139</f>
        <v>4</v>
      </c>
      <c r="P139">
        <f>F139+J139</f>
        <v>4</v>
      </c>
      <c r="Q139">
        <f>G139+K139</f>
        <v>4</v>
      </c>
      <c r="R139">
        <f>H139+L139</f>
        <v>4</v>
      </c>
    </row>
    <row r="140" spans="1:18" ht="13.5">
      <c r="A140">
        <v>2011</v>
      </c>
      <c r="B140" t="s">
        <v>43</v>
      </c>
      <c r="C140" t="s">
        <v>18</v>
      </c>
      <c r="D140" t="s">
        <v>19</v>
      </c>
      <c r="E140">
        <v>1</v>
      </c>
      <c r="F140">
        <v>1</v>
      </c>
      <c r="G140">
        <v>1</v>
      </c>
      <c r="H140">
        <v>1</v>
      </c>
      <c r="I140">
        <v>2</v>
      </c>
      <c r="J140">
        <v>2</v>
      </c>
      <c r="K140">
        <v>2</v>
      </c>
      <c r="L140">
        <v>1</v>
      </c>
      <c r="M140">
        <f>SUM(E140:L140)</f>
        <v>11</v>
      </c>
      <c r="N140">
        <f>AVERAGE(E140:L140)</f>
        <v>1.375</v>
      </c>
      <c r="O140">
        <f>E140+I140</f>
        <v>3</v>
      </c>
      <c r="P140">
        <f>F140+J140</f>
        <v>3</v>
      </c>
      <c r="Q140">
        <f>G140+K140</f>
        <v>3</v>
      </c>
      <c r="R140">
        <f>H140+L140</f>
        <v>2</v>
      </c>
    </row>
    <row r="141" spans="1:18" ht="13.5">
      <c r="A141">
        <v>2011</v>
      </c>
      <c r="B141" t="s">
        <v>44</v>
      </c>
      <c r="C141" t="s">
        <v>18</v>
      </c>
      <c r="D141" t="s">
        <v>19</v>
      </c>
      <c r="E141">
        <v>2</v>
      </c>
      <c r="F141">
        <v>2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f>SUM(E141:L141)</f>
        <v>10</v>
      </c>
      <c r="N141">
        <f>AVERAGE(E141:L141)</f>
        <v>1.25</v>
      </c>
      <c r="O141">
        <f>E141+I141</f>
        <v>3</v>
      </c>
      <c r="P141">
        <f>F141+J141</f>
        <v>3</v>
      </c>
      <c r="Q141">
        <f>G141+K141</f>
        <v>2</v>
      </c>
      <c r="R141">
        <f>H141+L141</f>
        <v>2</v>
      </c>
    </row>
    <row r="142" spans="1:18" ht="13.5">
      <c r="A142">
        <v>2011</v>
      </c>
      <c r="B142" t="s">
        <v>45</v>
      </c>
      <c r="C142" t="s">
        <v>18</v>
      </c>
      <c r="D142" t="s">
        <v>19</v>
      </c>
      <c r="E142">
        <v>2</v>
      </c>
      <c r="F142">
        <v>2</v>
      </c>
      <c r="G142">
        <v>1</v>
      </c>
      <c r="H142">
        <v>1</v>
      </c>
      <c r="I142">
        <v>2</v>
      </c>
      <c r="J142">
        <v>2</v>
      </c>
      <c r="K142">
        <v>2</v>
      </c>
      <c r="L142">
        <v>2</v>
      </c>
      <c r="M142">
        <f>SUM(E142:L142)</f>
        <v>14</v>
      </c>
      <c r="N142">
        <f>AVERAGE(E142:L142)</f>
        <v>1.75</v>
      </c>
      <c r="O142">
        <f>E142+I142</f>
        <v>4</v>
      </c>
      <c r="P142">
        <f>F142+J142</f>
        <v>4</v>
      </c>
      <c r="Q142">
        <f>G142+K142</f>
        <v>3</v>
      </c>
      <c r="R142">
        <f>H142+L142</f>
        <v>3</v>
      </c>
    </row>
    <row r="143" spans="1:18" ht="13.5">
      <c r="A143">
        <v>2011</v>
      </c>
      <c r="B143" t="s">
        <v>46</v>
      </c>
      <c r="C143" t="s">
        <v>18</v>
      </c>
      <c r="D143" t="s">
        <v>19</v>
      </c>
      <c r="E143">
        <v>1</v>
      </c>
      <c r="F143">
        <v>1</v>
      </c>
      <c r="G143">
        <v>1</v>
      </c>
      <c r="H143">
        <v>1</v>
      </c>
      <c r="I143">
        <v>2</v>
      </c>
      <c r="J143">
        <v>2</v>
      </c>
      <c r="K143">
        <v>1</v>
      </c>
      <c r="L143">
        <v>1</v>
      </c>
      <c r="M143">
        <f>SUM(E143:L143)</f>
        <v>10</v>
      </c>
      <c r="N143">
        <f>AVERAGE(E143:L143)</f>
        <v>1.25</v>
      </c>
      <c r="O143">
        <f>E143+I143</f>
        <v>3</v>
      </c>
      <c r="P143">
        <f>F143+J143</f>
        <v>3</v>
      </c>
      <c r="Q143">
        <f>G143+K143</f>
        <v>2</v>
      </c>
      <c r="R143">
        <f>H143+L143</f>
        <v>2</v>
      </c>
    </row>
    <row r="144" spans="1:18" ht="13.5">
      <c r="A144">
        <v>2011</v>
      </c>
      <c r="B144" t="s">
        <v>47</v>
      </c>
      <c r="C144" t="s">
        <v>18</v>
      </c>
      <c r="D144" t="s">
        <v>19</v>
      </c>
      <c r="E144">
        <v>2</v>
      </c>
      <c r="F144">
        <v>2</v>
      </c>
      <c r="G144">
        <v>1</v>
      </c>
      <c r="H144">
        <v>1</v>
      </c>
      <c r="I144">
        <v>2</v>
      </c>
      <c r="J144">
        <v>2</v>
      </c>
      <c r="K144">
        <v>2</v>
      </c>
      <c r="L144">
        <v>1</v>
      </c>
      <c r="M144">
        <f>SUM(E144:L144)</f>
        <v>13</v>
      </c>
      <c r="N144">
        <f>AVERAGE(E144:L144)</f>
        <v>1.625</v>
      </c>
      <c r="O144">
        <f>E144+I144</f>
        <v>4</v>
      </c>
      <c r="P144">
        <f>F144+J144</f>
        <v>4</v>
      </c>
      <c r="Q144">
        <f>G144+K144</f>
        <v>3</v>
      </c>
      <c r="R144">
        <f>H144+L144</f>
        <v>2</v>
      </c>
    </row>
    <row r="145" spans="1:18" ht="13.5">
      <c r="A145">
        <v>2011</v>
      </c>
      <c r="B145" t="s">
        <v>48</v>
      </c>
      <c r="C145" t="s">
        <v>18</v>
      </c>
      <c r="D145" t="s">
        <v>19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f>SUM(E145:L145)</f>
        <v>8</v>
      </c>
      <c r="N145">
        <f>AVERAGE(E145:L145)</f>
        <v>1</v>
      </c>
      <c r="O145">
        <f>E145+I145</f>
        <v>2</v>
      </c>
      <c r="P145">
        <f>F145+J145</f>
        <v>2</v>
      </c>
      <c r="Q145">
        <f>G145+K145</f>
        <v>2</v>
      </c>
      <c r="R145">
        <f>H145+L145</f>
        <v>2</v>
      </c>
    </row>
    <row r="146" spans="1:18" ht="13.5">
      <c r="A146">
        <v>2011</v>
      </c>
      <c r="B146" t="s">
        <v>49</v>
      </c>
      <c r="C146" t="s">
        <v>18</v>
      </c>
      <c r="D146" t="s">
        <v>19</v>
      </c>
      <c r="E146">
        <v>1</v>
      </c>
      <c r="F146">
        <v>1</v>
      </c>
      <c r="G146">
        <v>1</v>
      </c>
      <c r="H146">
        <v>1</v>
      </c>
      <c r="I146">
        <v>2</v>
      </c>
      <c r="J146">
        <v>2</v>
      </c>
      <c r="K146">
        <v>1</v>
      </c>
      <c r="L146">
        <v>1</v>
      </c>
      <c r="M146">
        <f>SUM(E146:L146)</f>
        <v>10</v>
      </c>
      <c r="N146">
        <f>AVERAGE(E146:L146)</f>
        <v>1.25</v>
      </c>
      <c r="O146">
        <f>E146+I146</f>
        <v>3</v>
      </c>
      <c r="P146">
        <f>F146+J146</f>
        <v>3</v>
      </c>
      <c r="Q146">
        <f>G146+K146</f>
        <v>2</v>
      </c>
      <c r="R146">
        <f>H146+L146</f>
        <v>2</v>
      </c>
    </row>
    <row r="147" spans="1:18" ht="13.5">
      <c r="A147">
        <v>2011</v>
      </c>
      <c r="B147" t="s">
        <v>50</v>
      </c>
      <c r="C147" t="s">
        <v>18</v>
      </c>
      <c r="D147" t="s">
        <v>19</v>
      </c>
      <c r="E147">
        <v>2</v>
      </c>
      <c r="F147">
        <v>1</v>
      </c>
      <c r="G147">
        <v>1</v>
      </c>
      <c r="H147">
        <v>1</v>
      </c>
      <c r="I147">
        <v>2</v>
      </c>
      <c r="J147">
        <v>2</v>
      </c>
      <c r="K147">
        <v>2</v>
      </c>
      <c r="L147">
        <v>1</v>
      </c>
      <c r="M147">
        <f>SUM(E147:L147)</f>
        <v>12</v>
      </c>
      <c r="N147">
        <f>AVERAGE(E147:L147)</f>
        <v>1.5</v>
      </c>
      <c r="O147">
        <f>E147+I147</f>
        <v>4</v>
      </c>
      <c r="P147">
        <f>F147+J147</f>
        <v>3</v>
      </c>
      <c r="Q147">
        <f>G147+K147</f>
        <v>3</v>
      </c>
      <c r="R147">
        <f>H147+L147</f>
        <v>2</v>
      </c>
    </row>
    <row r="148" spans="1:18" ht="13.5">
      <c r="A148">
        <v>2011</v>
      </c>
      <c r="B148" t="s">
        <v>51</v>
      </c>
      <c r="C148" t="s">
        <v>18</v>
      </c>
      <c r="D148" t="s">
        <v>19</v>
      </c>
      <c r="E148">
        <v>1</v>
      </c>
      <c r="F148">
        <v>1</v>
      </c>
      <c r="G148">
        <v>1</v>
      </c>
      <c r="H148">
        <v>1</v>
      </c>
      <c r="I148">
        <v>2</v>
      </c>
      <c r="J148">
        <v>2</v>
      </c>
      <c r="K148">
        <v>2</v>
      </c>
      <c r="L148">
        <v>2</v>
      </c>
      <c r="M148">
        <f>SUM(E148:L148)</f>
        <v>12</v>
      </c>
      <c r="N148">
        <f>AVERAGE(E148:L148)</f>
        <v>1.5</v>
      </c>
      <c r="O148">
        <f>E148+I148</f>
        <v>3</v>
      </c>
      <c r="P148">
        <f>F148+J148</f>
        <v>3</v>
      </c>
      <c r="Q148">
        <f>G148+K148</f>
        <v>3</v>
      </c>
      <c r="R148">
        <f>H148+L148</f>
        <v>3</v>
      </c>
    </row>
    <row r="149" spans="1:18" ht="13.5">
      <c r="A149">
        <v>2011</v>
      </c>
      <c r="B149" t="s">
        <v>52</v>
      </c>
      <c r="C149" t="s">
        <v>18</v>
      </c>
      <c r="D149" t="s">
        <v>19</v>
      </c>
      <c r="E149">
        <v>1</v>
      </c>
      <c r="F149">
        <v>1</v>
      </c>
      <c r="G149">
        <v>1</v>
      </c>
      <c r="H149">
        <v>1</v>
      </c>
      <c r="I149">
        <v>2</v>
      </c>
      <c r="J149">
        <v>2</v>
      </c>
      <c r="K149">
        <v>2</v>
      </c>
      <c r="L149">
        <v>2</v>
      </c>
      <c r="M149">
        <f>SUM(E149:L149)</f>
        <v>12</v>
      </c>
      <c r="N149">
        <f>AVERAGE(E149:L149)</f>
        <v>1.5</v>
      </c>
      <c r="O149">
        <f>E149+I149</f>
        <v>3</v>
      </c>
      <c r="P149">
        <f>F149+J149</f>
        <v>3</v>
      </c>
      <c r="Q149">
        <f>G149+K149</f>
        <v>3</v>
      </c>
      <c r="R149">
        <f>H149+L149</f>
        <v>3</v>
      </c>
    </row>
    <row r="150" spans="1:18" ht="13.5">
      <c r="A150">
        <v>2011</v>
      </c>
      <c r="B150" t="s">
        <v>53</v>
      </c>
      <c r="C150" t="s">
        <v>18</v>
      </c>
      <c r="D150" t="s">
        <v>19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f>SUM(E150:L150)</f>
        <v>8</v>
      </c>
      <c r="N150">
        <f>AVERAGE(E150:L150)</f>
        <v>1</v>
      </c>
      <c r="O150">
        <f>E150+I150</f>
        <v>2</v>
      </c>
      <c r="P150">
        <f>F150+J150</f>
        <v>2</v>
      </c>
      <c r="Q150">
        <f>G150+K150</f>
        <v>2</v>
      </c>
      <c r="R150">
        <f>H150+L150</f>
        <v>2</v>
      </c>
    </row>
    <row r="151" spans="1:18" ht="13.5">
      <c r="A151">
        <v>2011</v>
      </c>
      <c r="B151" t="s">
        <v>54</v>
      </c>
      <c r="C151" t="s">
        <v>18</v>
      </c>
      <c r="D151" t="s">
        <v>19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f>SUM(E151:L151)</f>
        <v>8</v>
      </c>
      <c r="N151">
        <f>AVERAGE(E151:L151)</f>
        <v>1</v>
      </c>
      <c r="O151">
        <f>E151+I151</f>
        <v>2</v>
      </c>
      <c r="P151">
        <f>F151+J151</f>
        <v>2</v>
      </c>
      <c r="Q151">
        <f>G151+K151</f>
        <v>2</v>
      </c>
      <c r="R151">
        <f>H151+L151</f>
        <v>2</v>
      </c>
    </row>
    <row r="152" spans="1:18" ht="13.5">
      <c r="A152">
        <v>2011</v>
      </c>
      <c r="B152" t="s">
        <v>55</v>
      </c>
      <c r="C152" t="s">
        <v>18</v>
      </c>
      <c r="D152" t="s">
        <v>19</v>
      </c>
      <c r="E152">
        <v>1</v>
      </c>
      <c r="F152">
        <v>1</v>
      </c>
      <c r="G152">
        <v>1</v>
      </c>
      <c r="H152">
        <v>1</v>
      </c>
      <c r="I152">
        <v>2</v>
      </c>
      <c r="J152">
        <v>2</v>
      </c>
      <c r="K152">
        <v>1</v>
      </c>
      <c r="L152">
        <v>1</v>
      </c>
      <c r="M152">
        <f>SUM(E152:L152)</f>
        <v>10</v>
      </c>
      <c r="N152">
        <f>AVERAGE(E152:L152)</f>
        <v>1.25</v>
      </c>
      <c r="O152">
        <f>E152+I152</f>
        <v>3</v>
      </c>
      <c r="P152">
        <f>F152+J152</f>
        <v>3</v>
      </c>
      <c r="Q152">
        <f>G152+K152</f>
        <v>2</v>
      </c>
      <c r="R152">
        <f>H152+L152</f>
        <v>2</v>
      </c>
    </row>
    <row r="153" spans="1:18" ht="13.5">
      <c r="A153">
        <v>2011</v>
      </c>
      <c r="B153" t="s">
        <v>56</v>
      </c>
      <c r="C153" t="s">
        <v>18</v>
      </c>
      <c r="D153" t="s">
        <v>19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2</v>
      </c>
      <c r="K153">
        <v>1</v>
      </c>
      <c r="L153">
        <v>1</v>
      </c>
      <c r="M153">
        <f>SUM(E153:L153)</f>
        <v>9</v>
      </c>
      <c r="N153">
        <f>AVERAGE(E153:L153)</f>
        <v>1.125</v>
      </c>
      <c r="O153">
        <f>E153+I153</f>
        <v>2</v>
      </c>
      <c r="P153">
        <f>F153+J153</f>
        <v>3</v>
      </c>
      <c r="Q153">
        <f>G153+K153</f>
        <v>2</v>
      </c>
      <c r="R153">
        <f>H153+L153</f>
        <v>2</v>
      </c>
    </row>
    <row r="154" spans="1:18" ht="13.5">
      <c r="A154">
        <v>2011</v>
      </c>
      <c r="B154" t="s">
        <v>57</v>
      </c>
      <c r="C154" t="s">
        <v>18</v>
      </c>
      <c r="D154" t="s">
        <v>19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f>SUM(E154:L154)</f>
        <v>8</v>
      </c>
      <c r="N154">
        <f>AVERAGE(E154:L154)</f>
        <v>1</v>
      </c>
      <c r="O154">
        <f>E154+I154</f>
        <v>2</v>
      </c>
      <c r="P154">
        <f>F154+J154</f>
        <v>2</v>
      </c>
      <c r="Q154">
        <f>G154+K154</f>
        <v>2</v>
      </c>
      <c r="R154">
        <f>H154+L154</f>
        <v>2</v>
      </c>
    </row>
    <row r="155" spans="1:18" ht="13.5">
      <c r="A155">
        <v>2011</v>
      </c>
      <c r="B155" t="s">
        <v>58</v>
      </c>
      <c r="C155" t="s">
        <v>18</v>
      </c>
      <c r="D155" t="s">
        <v>19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f>SUM(E155:L155)</f>
        <v>8</v>
      </c>
      <c r="N155">
        <f>AVERAGE(E155:L155)</f>
        <v>1</v>
      </c>
      <c r="O155">
        <f>E155+I155</f>
        <v>2</v>
      </c>
      <c r="P155">
        <f>F155+J155</f>
        <v>2</v>
      </c>
      <c r="Q155">
        <f>G155+K155</f>
        <v>2</v>
      </c>
      <c r="R155">
        <f>H155+L155</f>
        <v>2</v>
      </c>
    </row>
    <row r="156" spans="1:18" ht="13.5">
      <c r="A156">
        <v>2011</v>
      </c>
      <c r="B156" t="s">
        <v>59</v>
      </c>
      <c r="C156" t="s">
        <v>20</v>
      </c>
      <c r="D156" t="s">
        <v>21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1</v>
      </c>
      <c r="M156">
        <f>SUM(E156:L156)</f>
        <v>15</v>
      </c>
      <c r="N156">
        <f>AVERAGE(E156:L156)</f>
        <v>1.875</v>
      </c>
      <c r="O156">
        <f>E156+I156</f>
        <v>4</v>
      </c>
      <c r="P156">
        <f>F156+J156</f>
        <v>4</v>
      </c>
      <c r="Q156">
        <f>G156+K156</f>
        <v>4</v>
      </c>
      <c r="R156">
        <f>H156+L156</f>
        <v>3</v>
      </c>
    </row>
    <row r="157" spans="1:18" ht="13.5">
      <c r="A157">
        <v>2011</v>
      </c>
      <c r="B157" t="s">
        <v>60</v>
      </c>
      <c r="C157" t="s">
        <v>20</v>
      </c>
      <c r="D157" t="s">
        <v>21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f>SUM(E157:L157)</f>
        <v>16</v>
      </c>
      <c r="N157">
        <f>AVERAGE(E157:L157)</f>
        <v>2</v>
      </c>
      <c r="O157">
        <f>E157+I157</f>
        <v>4</v>
      </c>
      <c r="P157">
        <f>F157+J157</f>
        <v>4</v>
      </c>
      <c r="Q157">
        <f>G157+K157</f>
        <v>4</v>
      </c>
      <c r="R157">
        <f>H157+L157</f>
        <v>4</v>
      </c>
    </row>
    <row r="158" spans="1:18" ht="13.5">
      <c r="A158">
        <v>2011</v>
      </c>
      <c r="B158" t="s">
        <v>61</v>
      </c>
      <c r="C158" t="s">
        <v>20</v>
      </c>
      <c r="D158" t="s">
        <v>21</v>
      </c>
      <c r="E158">
        <v>2</v>
      </c>
      <c r="F158">
        <v>2</v>
      </c>
      <c r="G158">
        <v>1</v>
      </c>
      <c r="H158">
        <v>1</v>
      </c>
      <c r="I158">
        <v>2</v>
      </c>
      <c r="J158">
        <v>1</v>
      </c>
      <c r="K158">
        <v>1</v>
      </c>
      <c r="L158">
        <v>1</v>
      </c>
      <c r="M158">
        <f>SUM(E158:L158)</f>
        <v>11</v>
      </c>
      <c r="N158">
        <f>AVERAGE(E158:L158)</f>
        <v>1.375</v>
      </c>
      <c r="O158">
        <f>E158+I158</f>
        <v>4</v>
      </c>
      <c r="P158">
        <f>F158+J158</f>
        <v>3</v>
      </c>
      <c r="Q158">
        <f>G158+K158</f>
        <v>2</v>
      </c>
      <c r="R158">
        <f>H158+L158</f>
        <v>2</v>
      </c>
    </row>
    <row r="159" spans="1:18" ht="13.5">
      <c r="A159">
        <v>2011</v>
      </c>
      <c r="B159" t="s">
        <v>62</v>
      </c>
      <c r="C159" t="s">
        <v>20</v>
      </c>
      <c r="D159" t="s">
        <v>21</v>
      </c>
      <c r="E159">
        <v>2</v>
      </c>
      <c r="F159">
        <v>2</v>
      </c>
      <c r="G159">
        <v>1</v>
      </c>
      <c r="H159">
        <v>1</v>
      </c>
      <c r="I159">
        <v>2</v>
      </c>
      <c r="J159">
        <v>2</v>
      </c>
      <c r="K159">
        <v>1</v>
      </c>
      <c r="L159">
        <v>1</v>
      </c>
      <c r="M159">
        <f>SUM(E159:L159)</f>
        <v>12</v>
      </c>
      <c r="N159">
        <f>AVERAGE(E159:L159)</f>
        <v>1.5</v>
      </c>
      <c r="O159">
        <f>E159+I159</f>
        <v>4</v>
      </c>
      <c r="P159">
        <f>F159+J159</f>
        <v>4</v>
      </c>
      <c r="Q159">
        <f>G159+K159</f>
        <v>2</v>
      </c>
      <c r="R159">
        <f>H159+L159</f>
        <v>2</v>
      </c>
    </row>
    <row r="160" spans="1:18" ht="13.5">
      <c r="A160">
        <v>2011</v>
      </c>
      <c r="B160" t="s">
        <v>63</v>
      </c>
      <c r="C160" t="s">
        <v>20</v>
      </c>
      <c r="D160" t="s">
        <v>21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3</v>
      </c>
      <c r="L160">
        <v>2</v>
      </c>
      <c r="M160">
        <f>SUM(E160:L160)</f>
        <v>17</v>
      </c>
      <c r="N160">
        <f>AVERAGE(E160:L160)</f>
        <v>2.125</v>
      </c>
      <c r="O160">
        <f>E160+I160</f>
        <v>4</v>
      </c>
      <c r="P160">
        <f>F160+J160</f>
        <v>4</v>
      </c>
      <c r="Q160">
        <f>G160+K160</f>
        <v>5</v>
      </c>
      <c r="R160">
        <f>H160+L160</f>
        <v>4</v>
      </c>
    </row>
    <row r="161" spans="1:18" ht="13.5">
      <c r="A161">
        <v>2011</v>
      </c>
      <c r="B161" t="s">
        <v>64</v>
      </c>
      <c r="C161" t="s">
        <v>20</v>
      </c>
      <c r="D161" t="s">
        <v>21</v>
      </c>
      <c r="E161">
        <v>2</v>
      </c>
      <c r="F161">
        <v>2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f>SUM(E161:L161)</f>
        <v>10</v>
      </c>
      <c r="N161">
        <f>AVERAGE(E161:L161)</f>
        <v>1.25</v>
      </c>
      <c r="O161">
        <f>E161+I161</f>
        <v>3</v>
      </c>
      <c r="P161">
        <f>F161+J161</f>
        <v>3</v>
      </c>
      <c r="Q161">
        <f>G161+K161</f>
        <v>2</v>
      </c>
      <c r="R161">
        <f>H161+L161</f>
        <v>2</v>
      </c>
    </row>
    <row r="162" spans="1:18" ht="13.5">
      <c r="A162">
        <v>2011</v>
      </c>
      <c r="B162" t="s">
        <v>65</v>
      </c>
      <c r="C162" t="s">
        <v>20</v>
      </c>
      <c r="D162" t="s">
        <v>21</v>
      </c>
      <c r="E162">
        <v>2</v>
      </c>
      <c r="F162">
        <v>2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f>SUM(E162:L162)</f>
        <v>10</v>
      </c>
      <c r="N162">
        <f>AVERAGE(E162:L162)</f>
        <v>1.25</v>
      </c>
      <c r="O162">
        <f>E162+I162</f>
        <v>3</v>
      </c>
      <c r="P162">
        <f>F162+J162</f>
        <v>3</v>
      </c>
      <c r="Q162">
        <f>G162+K162</f>
        <v>2</v>
      </c>
      <c r="R162">
        <f>H162+L162</f>
        <v>2</v>
      </c>
    </row>
    <row r="163" spans="1:18" ht="13.5">
      <c r="A163">
        <v>2011</v>
      </c>
      <c r="B163" t="s">
        <v>66</v>
      </c>
      <c r="C163" t="s">
        <v>20</v>
      </c>
      <c r="D163" t="s">
        <v>21</v>
      </c>
      <c r="E163">
        <v>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f>SUM(E163:L163)</f>
        <v>24</v>
      </c>
      <c r="N163">
        <f>AVERAGE(E163:L163)</f>
        <v>3</v>
      </c>
      <c r="O163">
        <f>E163+I163</f>
        <v>6</v>
      </c>
      <c r="P163">
        <f>F163+J163</f>
        <v>6</v>
      </c>
      <c r="Q163">
        <f>G163+K163</f>
        <v>6</v>
      </c>
      <c r="R163">
        <f>H163+L163</f>
        <v>6</v>
      </c>
    </row>
    <row r="164" spans="1:18" ht="13.5">
      <c r="A164">
        <v>2011</v>
      </c>
      <c r="B164" t="s">
        <v>67</v>
      </c>
      <c r="C164" t="s">
        <v>20</v>
      </c>
      <c r="D164" t="s">
        <v>21</v>
      </c>
      <c r="E164">
        <v>3</v>
      </c>
      <c r="F164">
        <v>3</v>
      </c>
      <c r="G164">
        <v>3</v>
      </c>
      <c r="H164">
        <v>2</v>
      </c>
      <c r="I164">
        <v>2</v>
      </c>
      <c r="J164">
        <v>2</v>
      </c>
      <c r="K164">
        <v>2</v>
      </c>
      <c r="L164">
        <v>2</v>
      </c>
      <c r="M164">
        <f>SUM(E164:L164)</f>
        <v>19</v>
      </c>
      <c r="N164">
        <f>AVERAGE(E164:L164)</f>
        <v>2.375</v>
      </c>
      <c r="O164">
        <f>E164+I164</f>
        <v>5</v>
      </c>
      <c r="P164">
        <f>F164+J164</f>
        <v>5</v>
      </c>
      <c r="Q164">
        <f>G164+K164</f>
        <v>5</v>
      </c>
      <c r="R164">
        <f>H164+L164</f>
        <v>4</v>
      </c>
    </row>
    <row r="165" spans="1:18" ht="13.5">
      <c r="A165">
        <v>2011</v>
      </c>
      <c r="B165" t="s">
        <v>68</v>
      </c>
      <c r="C165" t="s">
        <v>20</v>
      </c>
      <c r="D165" t="s">
        <v>21</v>
      </c>
      <c r="E165">
        <v>2</v>
      </c>
      <c r="F165">
        <v>2</v>
      </c>
      <c r="G165">
        <v>1</v>
      </c>
      <c r="H165">
        <v>1</v>
      </c>
      <c r="I165">
        <v>2</v>
      </c>
      <c r="J165">
        <v>2</v>
      </c>
      <c r="K165">
        <v>2</v>
      </c>
      <c r="L165">
        <v>2</v>
      </c>
      <c r="M165">
        <f>SUM(E165:L165)</f>
        <v>14</v>
      </c>
      <c r="N165">
        <f>AVERAGE(E165:L165)</f>
        <v>1.75</v>
      </c>
      <c r="O165">
        <f>E165+I165</f>
        <v>4</v>
      </c>
      <c r="P165">
        <f>F165+J165</f>
        <v>4</v>
      </c>
      <c r="Q165">
        <f>G165+K165</f>
        <v>3</v>
      </c>
      <c r="R165">
        <f>H165+L165</f>
        <v>3</v>
      </c>
    </row>
    <row r="166" spans="1:18" ht="13.5">
      <c r="A166">
        <v>2011</v>
      </c>
      <c r="B166" t="s">
        <v>69</v>
      </c>
      <c r="C166" t="s">
        <v>20</v>
      </c>
      <c r="D166" t="s">
        <v>21</v>
      </c>
      <c r="E166">
        <v>2</v>
      </c>
      <c r="F166">
        <v>2</v>
      </c>
      <c r="G166">
        <v>2</v>
      </c>
      <c r="H166">
        <v>1</v>
      </c>
      <c r="I166">
        <v>2</v>
      </c>
      <c r="J166">
        <v>2</v>
      </c>
      <c r="K166">
        <v>2</v>
      </c>
      <c r="L166">
        <v>2</v>
      </c>
      <c r="M166">
        <f>SUM(E166:L166)</f>
        <v>15</v>
      </c>
      <c r="N166">
        <f>AVERAGE(E166:L166)</f>
        <v>1.875</v>
      </c>
      <c r="O166">
        <f>E166+I166</f>
        <v>4</v>
      </c>
      <c r="P166">
        <f>F166+J166</f>
        <v>4</v>
      </c>
      <c r="Q166">
        <f>G166+K166</f>
        <v>4</v>
      </c>
      <c r="R166">
        <f>H166+L166</f>
        <v>3</v>
      </c>
    </row>
    <row r="167" spans="1:18" ht="13.5">
      <c r="A167">
        <v>2011</v>
      </c>
      <c r="B167" t="s">
        <v>70</v>
      </c>
      <c r="C167" t="s">
        <v>20</v>
      </c>
      <c r="D167" t="s">
        <v>21</v>
      </c>
      <c r="E167">
        <v>3</v>
      </c>
      <c r="F167">
        <v>3</v>
      </c>
      <c r="G167">
        <v>3</v>
      </c>
      <c r="H167">
        <v>2</v>
      </c>
      <c r="I167">
        <v>3</v>
      </c>
      <c r="J167">
        <v>3</v>
      </c>
      <c r="K167">
        <v>3</v>
      </c>
      <c r="L167">
        <v>3</v>
      </c>
      <c r="M167">
        <f>SUM(E167:L167)</f>
        <v>23</v>
      </c>
      <c r="N167">
        <f>AVERAGE(E167:L167)</f>
        <v>2.875</v>
      </c>
      <c r="O167">
        <f>E167+I167</f>
        <v>6</v>
      </c>
      <c r="P167">
        <f>F167+J167</f>
        <v>6</v>
      </c>
      <c r="Q167">
        <f>G167+K167</f>
        <v>6</v>
      </c>
      <c r="R167">
        <f>H167+L167</f>
        <v>5</v>
      </c>
    </row>
    <row r="168" spans="1:18" ht="13.5">
      <c r="A168">
        <v>2011</v>
      </c>
      <c r="B168" t="s">
        <v>71</v>
      </c>
      <c r="C168" t="s">
        <v>20</v>
      </c>
      <c r="D168" t="s">
        <v>21</v>
      </c>
      <c r="E168">
        <v>2</v>
      </c>
      <c r="F168">
        <v>2</v>
      </c>
      <c r="G168">
        <v>2</v>
      </c>
      <c r="H168">
        <v>1</v>
      </c>
      <c r="I168">
        <v>2</v>
      </c>
      <c r="J168">
        <v>2</v>
      </c>
      <c r="K168">
        <v>1</v>
      </c>
      <c r="L168">
        <v>1</v>
      </c>
      <c r="M168">
        <f>SUM(E168:L168)</f>
        <v>13</v>
      </c>
      <c r="N168">
        <f>AVERAGE(E168:L168)</f>
        <v>1.625</v>
      </c>
      <c r="O168">
        <f>E168+I168</f>
        <v>4</v>
      </c>
      <c r="P168">
        <f>F168+J168</f>
        <v>4</v>
      </c>
      <c r="Q168">
        <f>G168+K168</f>
        <v>3</v>
      </c>
      <c r="R168">
        <f>H168+L168</f>
        <v>2</v>
      </c>
    </row>
    <row r="169" spans="1:18" ht="13.5">
      <c r="A169">
        <v>2011</v>
      </c>
      <c r="B169" t="s">
        <v>72</v>
      </c>
      <c r="C169" t="s">
        <v>20</v>
      </c>
      <c r="D169" t="s">
        <v>21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1</v>
      </c>
      <c r="L169">
        <v>1</v>
      </c>
      <c r="M169">
        <f>SUM(E169:L169)</f>
        <v>14</v>
      </c>
      <c r="N169">
        <f>AVERAGE(E169:L169)</f>
        <v>1.75</v>
      </c>
      <c r="O169">
        <f>E169+I169</f>
        <v>4</v>
      </c>
      <c r="P169">
        <f>F169+J169</f>
        <v>4</v>
      </c>
      <c r="Q169">
        <f>G169+K169</f>
        <v>3</v>
      </c>
      <c r="R169">
        <f>H169+L169</f>
        <v>3</v>
      </c>
    </row>
    <row r="170" spans="1:18" ht="13.5">
      <c r="A170">
        <v>2011</v>
      </c>
      <c r="B170" t="s">
        <v>73</v>
      </c>
      <c r="C170" t="s">
        <v>20</v>
      </c>
      <c r="D170" t="s">
        <v>21</v>
      </c>
      <c r="E170">
        <v>1</v>
      </c>
      <c r="F170">
        <v>1</v>
      </c>
      <c r="G170">
        <v>2</v>
      </c>
      <c r="H170">
        <v>1</v>
      </c>
      <c r="I170">
        <v>2</v>
      </c>
      <c r="J170">
        <v>1</v>
      </c>
      <c r="K170">
        <v>2</v>
      </c>
      <c r="L170">
        <v>1</v>
      </c>
      <c r="M170">
        <f>SUM(E170:L170)</f>
        <v>11</v>
      </c>
      <c r="N170">
        <f>AVERAGE(E170:L170)</f>
        <v>1.375</v>
      </c>
      <c r="O170">
        <f>E170+I170</f>
        <v>3</v>
      </c>
      <c r="P170">
        <f>F170+J170</f>
        <v>2</v>
      </c>
      <c r="Q170">
        <f>G170+K170</f>
        <v>4</v>
      </c>
      <c r="R170">
        <f>H170+L170</f>
        <v>2</v>
      </c>
    </row>
    <row r="171" spans="1:18" ht="13.5">
      <c r="A171">
        <v>2011</v>
      </c>
      <c r="B171" t="s">
        <v>74</v>
      </c>
      <c r="C171" t="s">
        <v>20</v>
      </c>
      <c r="D171" t="s">
        <v>21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2</v>
      </c>
      <c r="K171">
        <v>1</v>
      </c>
      <c r="L171">
        <v>1</v>
      </c>
      <c r="M171">
        <f>SUM(E171:L171)</f>
        <v>9</v>
      </c>
      <c r="N171">
        <f>AVERAGE(E171:L171)</f>
        <v>1.125</v>
      </c>
      <c r="O171">
        <f>E171+I171</f>
        <v>2</v>
      </c>
      <c r="P171">
        <f>F171+J171</f>
        <v>3</v>
      </c>
      <c r="Q171">
        <f>G171+K171</f>
        <v>2</v>
      </c>
      <c r="R171">
        <f>H171+L171</f>
        <v>2</v>
      </c>
    </row>
    <row r="172" spans="1:18" ht="13.5">
      <c r="A172">
        <v>2011</v>
      </c>
      <c r="B172" t="s">
        <v>75</v>
      </c>
      <c r="C172" t="s">
        <v>20</v>
      </c>
      <c r="D172" t="s">
        <v>21</v>
      </c>
      <c r="E172">
        <v>1</v>
      </c>
      <c r="F172">
        <v>1</v>
      </c>
      <c r="G172">
        <v>2</v>
      </c>
      <c r="H172">
        <v>1</v>
      </c>
      <c r="I172">
        <v>1</v>
      </c>
      <c r="J172">
        <v>2</v>
      </c>
      <c r="K172">
        <v>2</v>
      </c>
      <c r="L172">
        <v>1</v>
      </c>
      <c r="M172">
        <f>SUM(E172:L172)</f>
        <v>11</v>
      </c>
      <c r="N172">
        <f>AVERAGE(E172:L172)</f>
        <v>1.375</v>
      </c>
      <c r="O172">
        <f>E172+I172</f>
        <v>2</v>
      </c>
      <c r="P172">
        <f>F172+J172</f>
        <v>3</v>
      </c>
      <c r="Q172">
        <f>G172+K172</f>
        <v>4</v>
      </c>
      <c r="R172">
        <f>H172+L172</f>
        <v>2</v>
      </c>
    </row>
    <row r="173" spans="1:18" ht="13.5">
      <c r="A173">
        <v>2011</v>
      </c>
      <c r="B173" t="s">
        <v>76</v>
      </c>
      <c r="C173" t="s">
        <v>20</v>
      </c>
      <c r="D173" t="s">
        <v>21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2</v>
      </c>
      <c r="K173">
        <v>2</v>
      </c>
      <c r="L173">
        <v>1</v>
      </c>
      <c r="M173">
        <f>SUM(E173:L173)</f>
        <v>10</v>
      </c>
      <c r="N173">
        <f>AVERAGE(E173:L173)</f>
        <v>1.25</v>
      </c>
      <c r="O173">
        <f>E173+I173</f>
        <v>2</v>
      </c>
      <c r="P173">
        <f>F173+J173</f>
        <v>3</v>
      </c>
      <c r="Q173">
        <f>G173+K173</f>
        <v>3</v>
      </c>
      <c r="R173">
        <f>H173+L173</f>
        <v>2</v>
      </c>
    </row>
    <row r="174" spans="1:18" ht="13.5">
      <c r="A174">
        <v>2011</v>
      </c>
      <c r="B174" t="s">
        <v>77</v>
      </c>
      <c r="C174" t="s">
        <v>20</v>
      </c>
      <c r="D174" t="s">
        <v>21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f>SUM(E174:L174)</f>
        <v>8</v>
      </c>
      <c r="N174">
        <f>AVERAGE(E174:L174)</f>
        <v>1</v>
      </c>
      <c r="O174">
        <f>E174+I174</f>
        <v>2</v>
      </c>
      <c r="P174">
        <f>F174+J174</f>
        <v>2</v>
      </c>
      <c r="Q174">
        <f>G174+K174</f>
        <v>2</v>
      </c>
      <c r="R174">
        <f>H174+L174</f>
        <v>2</v>
      </c>
    </row>
    <row r="175" spans="1:18" ht="12.75">
      <c r="A175">
        <v>2011</v>
      </c>
      <c r="B175" t="s">
        <v>78</v>
      </c>
      <c r="C175" t="s">
        <v>23</v>
      </c>
      <c r="D175" t="s">
        <v>21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f>SUM(E175:L175)</f>
        <v>8</v>
      </c>
      <c r="N175">
        <f>AVERAGE(E175:L175)</f>
        <v>1</v>
      </c>
      <c r="O175">
        <f>E175+I175</f>
        <v>2</v>
      </c>
      <c r="P175">
        <f>F175+J175</f>
        <v>2</v>
      </c>
      <c r="Q175">
        <f>G175+K175</f>
        <v>2</v>
      </c>
      <c r="R175">
        <f>H175+L175</f>
        <v>2</v>
      </c>
    </row>
    <row r="176" spans="1:18" ht="12.75">
      <c r="A176">
        <v>2011</v>
      </c>
      <c r="B176" t="s">
        <v>79</v>
      </c>
      <c r="C176" t="s">
        <v>23</v>
      </c>
      <c r="D176" t="s">
        <v>21</v>
      </c>
      <c r="E176">
        <v>2</v>
      </c>
      <c r="F176">
        <v>2</v>
      </c>
      <c r="G176">
        <v>1</v>
      </c>
      <c r="H176">
        <v>1</v>
      </c>
      <c r="I176">
        <v>2</v>
      </c>
      <c r="J176">
        <v>2</v>
      </c>
      <c r="K176">
        <v>2</v>
      </c>
      <c r="L176">
        <v>1</v>
      </c>
      <c r="M176">
        <f>SUM(E176:L176)</f>
        <v>13</v>
      </c>
      <c r="N176">
        <f>AVERAGE(E176:L176)</f>
        <v>1.625</v>
      </c>
      <c r="O176">
        <f>E176+I176</f>
        <v>4</v>
      </c>
      <c r="P176">
        <f>F176+J176</f>
        <v>4</v>
      </c>
      <c r="Q176">
        <f>G176+K176</f>
        <v>3</v>
      </c>
      <c r="R176">
        <f>H176+L176</f>
        <v>2</v>
      </c>
    </row>
    <row r="177" spans="1:18" ht="12.75">
      <c r="A177">
        <v>2011</v>
      </c>
      <c r="B177" t="s">
        <v>80</v>
      </c>
      <c r="C177" t="s">
        <v>23</v>
      </c>
      <c r="D177" t="s">
        <v>21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f>SUM(E177:L177)</f>
        <v>8</v>
      </c>
      <c r="N177">
        <f>AVERAGE(E177:L177)</f>
        <v>1</v>
      </c>
      <c r="O177">
        <f>E177+I177</f>
        <v>2</v>
      </c>
      <c r="P177">
        <f>F177+J177</f>
        <v>2</v>
      </c>
      <c r="Q177">
        <f>G177+K177</f>
        <v>2</v>
      </c>
      <c r="R177">
        <f>H177+L177</f>
        <v>2</v>
      </c>
    </row>
    <row r="178" spans="1:18" ht="12.75">
      <c r="A178">
        <v>2011</v>
      </c>
      <c r="B178" t="s">
        <v>81</v>
      </c>
      <c r="C178" t="s">
        <v>23</v>
      </c>
      <c r="D178" t="s">
        <v>21</v>
      </c>
      <c r="E178">
        <v>1</v>
      </c>
      <c r="F178">
        <v>1</v>
      </c>
      <c r="G178">
        <v>1</v>
      </c>
      <c r="H178">
        <v>1</v>
      </c>
      <c r="I178">
        <v>2</v>
      </c>
      <c r="J178">
        <v>2</v>
      </c>
      <c r="K178">
        <v>1</v>
      </c>
      <c r="L178">
        <v>1</v>
      </c>
      <c r="M178">
        <f>SUM(E178:L178)</f>
        <v>10</v>
      </c>
      <c r="N178">
        <f>AVERAGE(E178:L178)</f>
        <v>1.25</v>
      </c>
      <c r="O178">
        <f>E178+I178</f>
        <v>3</v>
      </c>
      <c r="P178">
        <f>F178+J178</f>
        <v>3</v>
      </c>
      <c r="Q178">
        <f>G178+K178</f>
        <v>2</v>
      </c>
      <c r="R178">
        <f>H178+L178</f>
        <v>2</v>
      </c>
    </row>
    <row r="179" spans="1:18" ht="12.75">
      <c r="A179">
        <v>2011</v>
      </c>
      <c r="B179" t="s">
        <v>82</v>
      </c>
      <c r="C179" t="s">
        <v>23</v>
      </c>
      <c r="D179" t="s">
        <v>21</v>
      </c>
      <c r="E179">
        <v>2</v>
      </c>
      <c r="F179">
        <v>2</v>
      </c>
      <c r="G179">
        <v>1</v>
      </c>
      <c r="H179">
        <v>1</v>
      </c>
      <c r="I179">
        <v>1</v>
      </c>
      <c r="J179">
        <v>2</v>
      </c>
      <c r="K179">
        <v>2</v>
      </c>
      <c r="L179">
        <v>2</v>
      </c>
      <c r="M179">
        <f>SUM(E179:L179)</f>
        <v>13</v>
      </c>
      <c r="N179">
        <f>AVERAGE(E179:L179)</f>
        <v>1.625</v>
      </c>
      <c r="O179">
        <f>E179+I179</f>
        <v>3</v>
      </c>
      <c r="P179">
        <f>F179+J179</f>
        <v>4</v>
      </c>
      <c r="Q179">
        <f>G179+K179</f>
        <v>3</v>
      </c>
      <c r="R179">
        <f>H179+L179</f>
        <v>3</v>
      </c>
    </row>
    <row r="180" spans="1:18" ht="12.75">
      <c r="A180">
        <v>2011</v>
      </c>
      <c r="B180" t="s">
        <v>83</v>
      </c>
      <c r="C180" t="s">
        <v>23</v>
      </c>
      <c r="D180" t="s">
        <v>21</v>
      </c>
      <c r="E180">
        <v>2</v>
      </c>
      <c r="F180">
        <v>2</v>
      </c>
      <c r="G180">
        <v>1</v>
      </c>
      <c r="H180">
        <v>1</v>
      </c>
      <c r="I180">
        <v>2</v>
      </c>
      <c r="J180">
        <v>2</v>
      </c>
      <c r="K180">
        <v>2</v>
      </c>
      <c r="L180">
        <v>1</v>
      </c>
      <c r="M180">
        <f>SUM(E180:L180)</f>
        <v>13</v>
      </c>
      <c r="N180">
        <f>AVERAGE(E180:L180)</f>
        <v>1.625</v>
      </c>
      <c r="O180">
        <f>E180+I180</f>
        <v>4</v>
      </c>
      <c r="P180">
        <f>F180+J180</f>
        <v>4</v>
      </c>
      <c r="Q180">
        <f>G180+K180</f>
        <v>3</v>
      </c>
      <c r="R180">
        <f>H180+L180</f>
        <v>2</v>
      </c>
    </row>
    <row r="181" spans="1:18" ht="12.75">
      <c r="A181">
        <v>2011</v>
      </c>
      <c r="B181" t="s">
        <v>84</v>
      </c>
      <c r="C181" t="s">
        <v>23</v>
      </c>
      <c r="D181" t="s">
        <v>21</v>
      </c>
      <c r="E181">
        <v>1</v>
      </c>
      <c r="F181">
        <v>1</v>
      </c>
      <c r="G181">
        <v>1</v>
      </c>
      <c r="H181">
        <v>1</v>
      </c>
      <c r="I181">
        <v>2</v>
      </c>
      <c r="J181">
        <v>2</v>
      </c>
      <c r="K181">
        <v>1</v>
      </c>
      <c r="L181">
        <v>1</v>
      </c>
      <c r="M181">
        <f>SUM(E181:L181)</f>
        <v>10</v>
      </c>
      <c r="N181">
        <f>AVERAGE(E181:L181)</f>
        <v>1.25</v>
      </c>
      <c r="O181">
        <f>E181+I181</f>
        <v>3</v>
      </c>
      <c r="P181">
        <f>F181+J181</f>
        <v>3</v>
      </c>
      <c r="Q181">
        <f>G181+K181</f>
        <v>2</v>
      </c>
      <c r="R181">
        <f>H181+L181</f>
        <v>2</v>
      </c>
    </row>
    <row r="182" spans="1:18" ht="12.75">
      <c r="A182">
        <v>2011</v>
      </c>
      <c r="B182" t="s">
        <v>85</v>
      </c>
      <c r="C182" t="s">
        <v>23</v>
      </c>
      <c r="D182" t="s">
        <v>21</v>
      </c>
      <c r="E182">
        <v>1</v>
      </c>
      <c r="F182">
        <v>1</v>
      </c>
      <c r="G182">
        <v>1</v>
      </c>
      <c r="H182">
        <v>1</v>
      </c>
      <c r="I182">
        <v>2</v>
      </c>
      <c r="J182">
        <v>2</v>
      </c>
      <c r="K182">
        <v>1</v>
      </c>
      <c r="L182">
        <v>1</v>
      </c>
      <c r="M182">
        <f>SUM(E182:L182)</f>
        <v>10</v>
      </c>
      <c r="N182">
        <f>AVERAGE(E182:L182)</f>
        <v>1.25</v>
      </c>
      <c r="O182">
        <f>E182+I182</f>
        <v>3</v>
      </c>
      <c r="P182">
        <f>F182+J182</f>
        <v>3</v>
      </c>
      <c r="Q182">
        <f>G182+K182</f>
        <v>2</v>
      </c>
      <c r="R182">
        <f>H182+L182</f>
        <v>2</v>
      </c>
    </row>
    <row r="183" spans="1:18" ht="12.75">
      <c r="A183">
        <v>2011</v>
      </c>
      <c r="B183" t="s">
        <v>86</v>
      </c>
      <c r="C183" t="s">
        <v>23</v>
      </c>
      <c r="D183" t="s">
        <v>21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4</v>
      </c>
      <c r="K183">
        <v>4</v>
      </c>
      <c r="L183">
        <v>4</v>
      </c>
      <c r="M183">
        <f>SUM(E183:L183)</f>
        <v>32</v>
      </c>
      <c r="N183">
        <f>AVERAGE(E183:L183)</f>
        <v>4</v>
      </c>
      <c r="O183">
        <f>E183+I183</f>
        <v>8</v>
      </c>
      <c r="P183">
        <f>F183+J183</f>
        <v>8</v>
      </c>
      <c r="Q183">
        <f>G183+K183</f>
        <v>8</v>
      </c>
      <c r="R183">
        <f>H183+L183</f>
        <v>8</v>
      </c>
    </row>
    <row r="184" spans="1:18" ht="12.75">
      <c r="A184">
        <v>2011</v>
      </c>
      <c r="B184" t="s">
        <v>87</v>
      </c>
      <c r="C184" t="s">
        <v>23</v>
      </c>
      <c r="D184" t="s">
        <v>21</v>
      </c>
      <c r="E184">
        <v>2</v>
      </c>
      <c r="F184">
        <v>2</v>
      </c>
      <c r="G184">
        <v>1</v>
      </c>
      <c r="H184">
        <v>1</v>
      </c>
      <c r="I184">
        <v>2</v>
      </c>
      <c r="J184">
        <v>2</v>
      </c>
      <c r="K184">
        <v>1</v>
      </c>
      <c r="L184">
        <v>1</v>
      </c>
      <c r="M184">
        <f>SUM(E184:L184)</f>
        <v>12</v>
      </c>
      <c r="N184">
        <f>AVERAGE(E184:L184)</f>
        <v>1.5</v>
      </c>
      <c r="O184">
        <f>E184+I184</f>
        <v>4</v>
      </c>
      <c r="P184">
        <f>F184+J184</f>
        <v>4</v>
      </c>
      <c r="Q184">
        <f>G184+K184</f>
        <v>2</v>
      </c>
      <c r="R184">
        <f>H184+L184</f>
        <v>2</v>
      </c>
    </row>
    <row r="185" spans="1:18" ht="12.75">
      <c r="A185">
        <v>2011</v>
      </c>
      <c r="B185" t="s">
        <v>88</v>
      </c>
      <c r="C185" t="s">
        <v>23</v>
      </c>
      <c r="D185" t="s">
        <v>21</v>
      </c>
      <c r="E185">
        <v>1</v>
      </c>
      <c r="F185">
        <v>1</v>
      </c>
      <c r="G185">
        <v>1</v>
      </c>
      <c r="H185">
        <v>1</v>
      </c>
      <c r="I185">
        <v>2</v>
      </c>
      <c r="J185">
        <v>2</v>
      </c>
      <c r="K185">
        <v>1</v>
      </c>
      <c r="L185">
        <v>1</v>
      </c>
      <c r="M185">
        <f>SUM(E185:L185)</f>
        <v>10</v>
      </c>
      <c r="N185">
        <f>AVERAGE(E185:L185)</f>
        <v>1.25</v>
      </c>
      <c r="O185">
        <f>E185+I185</f>
        <v>3</v>
      </c>
      <c r="P185">
        <f>F185+J185</f>
        <v>3</v>
      </c>
      <c r="Q185">
        <f>G185+K185</f>
        <v>2</v>
      </c>
      <c r="R185">
        <f>H185+L185</f>
        <v>2</v>
      </c>
    </row>
    <row r="186" spans="1:18" ht="12.75">
      <c r="A186">
        <v>2011</v>
      </c>
      <c r="B186" t="s">
        <v>89</v>
      </c>
      <c r="C186" t="s">
        <v>23</v>
      </c>
      <c r="D186" t="s">
        <v>21</v>
      </c>
      <c r="E186">
        <v>3</v>
      </c>
      <c r="F186">
        <v>3</v>
      </c>
      <c r="G186">
        <v>3</v>
      </c>
      <c r="H186">
        <v>3</v>
      </c>
      <c r="I186">
        <v>4</v>
      </c>
      <c r="J186">
        <v>4</v>
      </c>
      <c r="K186">
        <v>3</v>
      </c>
      <c r="L186">
        <v>3</v>
      </c>
      <c r="M186">
        <f>SUM(E186:L186)</f>
        <v>26</v>
      </c>
      <c r="N186">
        <f>AVERAGE(E186:L186)</f>
        <v>3.25</v>
      </c>
      <c r="O186">
        <f>E186+I186</f>
        <v>7</v>
      </c>
      <c r="P186">
        <f>F186+J186</f>
        <v>7</v>
      </c>
      <c r="Q186">
        <f>G186+K186</f>
        <v>6</v>
      </c>
      <c r="R186">
        <f>H186+L186</f>
        <v>6</v>
      </c>
    </row>
    <row r="187" spans="1:18" ht="12.75">
      <c r="A187">
        <v>2011</v>
      </c>
      <c r="B187" t="s">
        <v>90</v>
      </c>
      <c r="C187" t="s">
        <v>23</v>
      </c>
      <c r="D187" t="s">
        <v>21</v>
      </c>
      <c r="E187">
        <v>3</v>
      </c>
      <c r="F187">
        <v>3</v>
      </c>
      <c r="G187">
        <v>2</v>
      </c>
      <c r="H187">
        <v>1</v>
      </c>
      <c r="I187">
        <v>3</v>
      </c>
      <c r="J187">
        <v>3</v>
      </c>
      <c r="K187">
        <v>2</v>
      </c>
      <c r="L187">
        <v>2</v>
      </c>
      <c r="M187">
        <f>SUM(E187:L187)</f>
        <v>19</v>
      </c>
      <c r="N187">
        <f>AVERAGE(E187:L187)</f>
        <v>2.375</v>
      </c>
      <c r="O187">
        <f>E187+I187</f>
        <v>6</v>
      </c>
      <c r="P187">
        <f>F187+J187</f>
        <v>6</v>
      </c>
      <c r="Q187">
        <f>G187+K187</f>
        <v>4</v>
      </c>
      <c r="R187">
        <f>H187+L187</f>
        <v>3</v>
      </c>
    </row>
    <row r="188" spans="1:18" ht="12.75">
      <c r="A188">
        <v>2011</v>
      </c>
      <c r="B188" t="s">
        <v>91</v>
      </c>
      <c r="C188" t="s">
        <v>23</v>
      </c>
      <c r="D188" t="s">
        <v>21</v>
      </c>
      <c r="E188">
        <v>2</v>
      </c>
      <c r="F188">
        <v>3</v>
      </c>
      <c r="G188">
        <v>1</v>
      </c>
      <c r="H188">
        <v>1</v>
      </c>
      <c r="I188">
        <v>3</v>
      </c>
      <c r="J188">
        <v>3</v>
      </c>
      <c r="K188">
        <v>2</v>
      </c>
      <c r="L188">
        <v>2</v>
      </c>
      <c r="M188">
        <f>SUM(E188:L188)</f>
        <v>17</v>
      </c>
      <c r="N188">
        <f>AVERAGE(E188:L188)</f>
        <v>2.125</v>
      </c>
      <c r="O188">
        <f>E188+I188</f>
        <v>5</v>
      </c>
      <c r="P188">
        <f>F188+J188</f>
        <v>6</v>
      </c>
      <c r="Q188">
        <f>G188+K188</f>
        <v>3</v>
      </c>
      <c r="R188">
        <f>H188+L188</f>
        <v>3</v>
      </c>
    </row>
    <row r="189" spans="1:18" ht="12.75">
      <c r="A189">
        <v>2011</v>
      </c>
      <c r="B189" t="s">
        <v>92</v>
      </c>
      <c r="C189" t="s">
        <v>23</v>
      </c>
      <c r="D189" t="s">
        <v>21</v>
      </c>
      <c r="E189">
        <v>1</v>
      </c>
      <c r="F189">
        <v>1</v>
      </c>
      <c r="G189">
        <v>1</v>
      </c>
      <c r="H189">
        <v>1</v>
      </c>
      <c r="I189">
        <v>2</v>
      </c>
      <c r="J189">
        <v>2</v>
      </c>
      <c r="K189">
        <v>1</v>
      </c>
      <c r="L189">
        <v>1</v>
      </c>
      <c r="M189">
        <f>SUM(E189:L189)</f>
        <v>10</v>
      </c>
      <c r="N189">
        <f>AVERAGE(E189:L189)</f>
        <v>1.25</v>
      </c>
      <c r="O189">
        <f>E189+I189</f>
        <v>3</v>
      </c>
      <c r="P189">
        <f>F189+J189</f>
        <v>3</v>
      </c>
      <c r="Q189">
        <f>G189+K189</f>
        <v>2</v>
      </c>
      <c r="R189">
        <f>H189+L189</f>
        <v>2</v>
      </c>
    </row>
    <row r="190" spans="1:18" ht="12.75">
      <c r="A190">
        <v>2011</v>
      </c>
      <c r="B190" t="s">
        <v>93</v>
      </c>
      <c r="C190" t="s">
        <v>23</v>
      </c>
      <c r="D190" t="s">
        <v>21</v>
      </c>
      <c r="E190">
        <v>1</v>
      </c>
      <c r="F190">
        <v>1</v>
      </c>
      <c r="G190">
        <v>1</v>
      </c>
      <c r="H190">
        <v>1</v>
      </c>
      <c r="I190">
        <v>2</v>
      </c>
      <c r="J190">
        <v>2</v>
      </c>
      <c r="K190">
        <v>1</v>
      </c>
      <c r="L190">
        <v>1</v>
      </c>
      <c r="M190">
        <f>SUM(E190:L190)</f>
        <v>10</v>
      </c>
      <c r="N190">
        <f>AVERAGE(E190:L190)</f>
        <v>1.25</v>
      </c>
      <c r="O190">
        <f>E190+I190</f>
        <v>3</v>
      </c>
      <c r="P190">
        <f>F190+J190</f>
        <v>3</v>
      </c>
      <c r="Q190">
        <f>G190+K190</f>
        <v>2</v>
      </c>
      <c r="R190">
        <f>H190+L190</f>
        <v>2</v>
      </c>
    </row>
    <row r="191" spans="1:18" ht="12.75">
      <c r="A191">
        <v>2011</v>
      </c>
      <c r="B191" t="s">
        <v>94</v>
      </c>
      <c r="C191" t="s">
        <v>23</v>
      </c>
      <c r="D191" t="s">
        <v>21</v>
      </c>
      <c r="E191">
        <v>2</v>
      </c>
      <c r="F191">
        <v>2</v>
      </c>
      <c r="G191">
        <v>1</v>
      </c>
      <c r="H191">
        <v>1</v>
      </c>
      <c r="I191">
        <v>2</v>
      </c>
      <c r="J191">
        <v>2</v>
      </c>
      <c r="K191">
        <v>2</v>
      </c>
      <c r="L191">
        <v>1</v>
      </c>
      <c r="M191">
        <f>SUM(E191:L191)</f>
        <v>13</v>
      </c>
      <c r="N191">
        <f>AVERAGE(E191:L191)</f>
        <v>1.625</v>
      </c>
      <c r="O191">
        <f>E191+I191</f>
        <v>4</v>
      </c>
      <c r="P191">
        <f>F191+J191</f>
        <v>4</v>
      </c>
      <c r="Q191">
        <f>G191+K191</f>
        <v>3</v>
      </c>
      <c r="R191">
        <f>H191+L191</f>
        <v>2</v>
      </c>
    </row>
    <row r="192" spans="1:18" ht="12.75">
      <c r="A192">
        <v>2011</v>
      </c>
      <c r="B192" t="s">
        <v>95</v>
      </c>
      <c r="C192" t="s">
        <v>23</v>
      </c>
      <c r="D192" t="s">
        <v>21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2</v>
      </c>
      <c r="L192">
        <v>2</v>
      </c>
      <c r="M192">
        <f>SUM(E192:L192)</f>
        <v>16</v>
      </c>
      <c r="N192">
        <f>AVERAGE(E192:L192)</f>
        <v>2</v>
      </c>
      <c r="O192">
        <f>E192+I192</f>
        <v>4</v>
      </c>
      <c r="P192">
        <f>F192+J192</f>
        <v>4</v>
      </c>
      <c r="Q192">
        <f>G192+K192</f>
        <v>4</v>
      </c>
      <c r="R192">
        <f>H192+L192</f>
        <v>4</v>
      </c>
    </row>
    <row r="193" spans="1:18" ht="12.75">
      <c r="A193">
        <v>2011</v>
      </c>
      <c r="B193" t="s">
        <v>96</v>
      </c>
      <c r="C193" t="s">
        <v>23</v>
      </c>
      <c r="D193" t="s">
        <v>21</v>
      </c>
      <c r="E193">
        <v>3</v>
      </c>
      <c r="F193">
        <v>3</v>
      </c>
      <c r="G193">
        <v>3</v>
      </c>
      <c r="H193">
        <v>2</v>
      </c>
      <c r="I193">
        <v>2</v>
      </c>
      <c r="J193">
        <v>2</v>
      </c>
      <c r="K193">
        <v>2</v>
      </c>
      <c r="L193">
        <v>2</v>
      </c>
      <c r="M193">
        <f>SUM(E193:L193)</f>
        <v>19</v>
      </c>
      <c r="N193">
        <f>AVERAGE(E193:L193)</f>
        <v>2.375</v>
      </c>
      <c r="O193">
        <f>E193+I193</f>
        <v>5</v>
      </c>
      <c r="P193">
        <f>F193+J193</f>
        <v>5</v>
      </c>
      <c r="Q193">
        <f>G193+K193</f>
        <v>5</v>
      </c>
      <c r="R193">
        <f>H193+L193</f>
        <v>4</v>
      </c>
    </row>
    <row r="194" spans="1:18" ht="12.75">
      <c r="A194">
        <v>2011</v>
      </c>
      <c r="B194" t="s">
        <v>97</v>
      </c>
      <c r="C194" t="s">
        <v>23</v>
      </c>
      <c r="D194" t="s">
        <v>21</v>
      </c>
      <c r="E194">
        <v>3</v>
      </c>
      <c r="F194">
        <v>3</v>
      </c>
      <c r="G194">
        <v>2</v>
      </c>
      <c r="H194">
        <v>2</v>
      </c>
      <c r="I194">
        <v>3</v>
      </c>
      <c r="J194">
        <v>3</v>
      </c>
      <c r="K194">
        <v>2</v>
      </c>
      <c r="L194">
        <v>2</v>
      </c>
      <c r="M194">
        <f>SUM(E194:L194)</f>
        <v>20</v>
      </c>
      <c r="N194">
        <f>AVERAGE(E194:L194)</f>
        <v>2.5</v>
      </c>
      <c r="O194">
        <f>E194+I194</f>
        <v>6</v>
      </c>
      <c r="P194">
        <f>F194+J194</f>
        <v>6</v>
      </c>
      <c r="Q194">
        <f>G194+K194</f>
        <v>4</v>
      </c>
      <c r="R194">
        <f>H194+L194</f>
        <v>4</v>
      </c>
    </row>
    <row r="195" spans="1:18" ht="12.75">
      <c r="A195">
        <v>2011</v>
      </c>
      <c r="B195" t="s">
        <v>98</v>
      </c>
      <c r="C195" t="s">
        <v>23</v>
      </c>
      <c r="D195" t="s">
        <v>21</v>
      </c>
      <c r="E195">
        <v>2</v>
      </c>
      <c r="F195">
        <v>2</v>
      </c>
      <c r="G195">
        <v>2</v>
      </c>
      <c r="H195">
        <v>2</v>
      </c>
      <c r="I195">
        <v>2</v>
      </c>
      <c r="J195">
        <v>3</v>
      </c>
      <c r="K195">
        <v>2</v>
      </c>
      <c r="L195">
        <v>2</v>
      </c>
      <c r="M195">
        <f>SUM(E195:L195)</f>
        <v>17</v>
      </c>
      <c r="N195">
        <f>AVERAGE(E195:L195)</f>
        <v>2.125</v>
      </c>
      <c r="O195">
        <f>E195+I195</f>
        <v>4</v>
      </c>
      <c r="P195">
        <f>F195+J195</f>
        <v>5</v>
      </c>
      <c r="Q195">
        <f>G195+K195</f>
        <v>4</v>
      </c>
      <c r="R195">
        <f>H195+L195</f>
        <v>4</v>
      </c>
    </row>
    <row r="196" spans="1:18" ht="12.75">
      <c r="A196">
        <v>2011</v>
      </c>
      <c r="B196" t="s">
        <v>99</v>
      </c>
      <c r="C196" t="s">
        <v>23</v>
      </c>
      <c r="D196" t="s">
        <v>21</v>
      </c>
      <c r="E196">
        <v>2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1</v>
      </c>
      <c r="L196">
        <v>2</v>
      </c>
      <c r="M196">
        <f>SUM(E196:L196)</f>
        <v>12</v>
      </c>
      <c r="N196">
        <f>AVERAGE(E196:L196)</f>
        <v>1.5</v>
      </c>
      <c r="O196">
        <f>E196+I196</f>
        <v>4</v>
      </c>
      <c r="P196">
        <f>F196+J196</f>
        <v>3</v>
      </c>
      <c r="Q196">
        <f>G196+K196</f>
        <v>2</v>
      </c>
      <c r="R196">
        <f>H196+L196</f>
        <v>3</v>
      </c>
    </row>
    <row r="197" spans="1:18" ht="12.75">
      <c r="A197">
        <v>2011</v>
      </c>
      <c r="B197" t="s">
        <v>100</v>
      </c>
      <c r="C197" t="s">
        <v>23</v>
      </c>
      <c r="D197" t="s">
        <v>21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f>SUM(E197:L197)</f>
        <v>8</v>
      </c>
      <c r="N197">
        <f>AVERAGE(E197:L197)</f>
        <v>1</v>
      </c>
      <c r="O197">
        <f>E197+I197</f>
        <v>2</v>
      </c>
      <c r="P197">
        <f>F197+J197</f>
        <v>2</v>
      </c>
      <c r="Q197">
        <f>G197+K197</f>
        <v>2</v>
      </c>
      <c r="R197">
        <f>H197+L197</f>
        <v>2</v>
      </c>
    </row>
    <row r="198" spans="1:18" ht="12.75">
      <c r="A198">
        <v>2011</v>
      </c>
      <c r="B198" t="s">
        <v>101</v>
      </c>
      <c r="C198" t="s">
        <v>23</v>
      </c>
      <c r="D198" t="s">
        <v>21</v>
      </c>
      <c r="E198">
        <v>2</v>
      </c>
      <c r="F198">
        <v>2</v>
      </c>
      <c r="G198">
        <v>3</v>
      </c>
      <c r="H198">
        <v>1</v>
      </c>
      <c r="I198">
        <v>1</v>
      </c>
      <c r="J198">
        <v>1</v>
      </c>
      <c r="K198">
        <v>1</v>
      </c>
      <c r="L198">
        <v>1</v>
      </c>
      <c r="M198">
        <f>SUM(E198:L198)</f>
        <v>12</v>
      </c>
      <c r="N198">
        <f>AVERAGE(E198:L198)</f>
        <v>1.5</v>
      </c>
      <c r="O198">
        <f>E198+I198</f>
        <v>3</v>
      </c>
      <c r="P198">
        <f>F198+J198</f>
        <v>3</v>
      </c>
      <c r="Q198">
        <f>G198+K198</f>
        <v>4</v>
      </c>
      <c r="R198">
        <f>H198+L198</f>
        <v>2</v>
      </c>
    </row>
    <row r="199" spans="1:18" ht="12.75">
      <c r="A199">
        <v>2011</v>
      </c>
      <c r="B199" t="s">
        <v>102</v>
      </c>
      <c r="C199" t="s">
        <v>23</v>
      </c>
      <c r="D199" t="s">
        <v>21</v>
      </c>
      <c r="E199">
        <v>3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f>SUM(E199:L199)</f>
        <v>17</v>
      </c>
      <c r="N199">
        <f>AVERAGE(E199:L199)</f>
        <v>2.125</v>
      </c>
      <c r="O199">
        <f>E199+I199</f>
        <v>5</v>
      </c>
      <c r="P199">
        <f>F199+J199</f>
        <v>4</v>
      </c>
      <c r="Q199">
        <f>G199+K199</f>
        <v>4</v>
      </c>
      <c r="R199">
        <f>H199+L199</f>
        <v>4</v>
      </c>
    </row>
    <row r="200" spans="1:18" ht="12.75">
      <c r="A200">
        <v>2011</v>
      </c>
      <c r="B200" t="s">
        <v>103</v>
      </c>
      <c r="C200" t="s">
        <v>23</v>
      </c>
      <c r="D200" t="s">
        <v>21</v>
      </c>
      <c r="E200">
        <v>3</v>
      </c>
      <c r="F200">
        <v>2</v>
      </c>
      <c r="G200">
        <v>1</v>
      </c>
      <c r="H200">
        <v>1</v>
      </c>
      <c r="I200">
        <v>2</v>
      </c>
      <c r="J200">
        <v>1</v>
      </c>
      <c r="K200">
        <v>1</v>
      </c>
      <c r="L200">
        <v>1</v>
      </c>
      <c r="M200">
        <f>SUM(E200:L200)</f>
        <v>12</v>
      </c>
      <c r="N200">
        <f>AVERAGE(E200:L200)</f>
        <v>1.5</v>
      </c>
      <c r="O200">
        <f>E200+I200</f>
        <v>5</v>
      </c>
      <c r="P200">
        <f>F200+J200</f>
        <v>3</v>
      </c>
      <c r="Q200">
        <f>G200+K200</f>
        <v>2</v>
      </c>
      <c r="R200">
        <f>H200+L200</f>
        <v>2</v>
      </c>
    </row>
    <row r="201" spans="1:18" ht="12.75">
      <c r="A201">
        <v>2011</v>
      </c>
      <c r="B201" t="s">
        <v>104</v>
      </c>
      <c r="C201" t="s">
        <v>23</v>
      </c>
      <c r="D201" t="s">
        <v>21</v>
      </c>
      <c r="E201">
        <v>3</v>
      </c>
      <c r="F201">
        <v>2</v>
      </c>
      <c r="G201">
        <v>2</v>
      </c>
      <c r="H201">
        <v>2</v>
      </c>
      <c r="I201">
        <v>3</v>
      </c>
      <c r="J201">
        <v>2</v>
      </c>
      <c r="K201">
        <v>2</v>
      </c>
      <c r="L201">
        <v>2</v>
      </c>
      <c r="M201">
        <f>SUM(E201:L201)</f>
        <v>18</v>
      </c>
      <c r="N201">
        <f>AVERAGE(E201:L201)</f>
        <v>2.25</v>
      </c>
      <c r="O201">
        <f>E201+I201</f>
        <v>6</v>
      </c>
      <c r="P201">
        <f>F201+J201</f>
        <v>4</v>
      </c>
      <c r="Q201">
        <f>G201+K201</f>
        <v>4</v>
      </c>
      <c r="R201">
        <f>H201+L201</f>
        <v>4</v>
      </c>
    </row>
    <row r="202" spans="1:18" ht="12.75">
      <c r="A202">
        <v>2011</v>
      </c>
      <c r="B202" t="s">
        <v>105</v>
      </c>
      <c r="C202" t="s">
        <v>23</v>
      </c>
      <c r="D202" t="s">
        <v>21</v>
      </c>
      <c r="E202">
        <v>2</v>
      </c>
      <c r="F202">
        <v>2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f>SUM(E202:L202)</f>
        <v>10</v>
      </c>
      <c r="N202">
        <f>AVERAGE(E202:L202)</f>
        <v>1.25</v>
      </c>
      <c r="O202">
        <f>E202+I202</f>
        <v>3</v>
      </c>
      <c r="P202">
        <f>F202+J202</f>
        <v>3</v>
      </c>
      <c r="Q202">
        <f>G202+K202</f>
        <v>2</v>
      </c>
      <c r="R202">
        <f>H202+L202</f>
        <v>2</v>
      </c>
    </row>
    <row r="203" spans="1:18" ht="12.75">
      <c r="A203">
        <v>2011</v>
      </c>
      <c r="B203" t="s">
        <v>106</v>
      </c>
      <c r="C203" t="s">
        <v>23</v>
      </c>
      <c r="D203" t="s">
        <v>21</v>
      </c>
      <c r="E203">
        <v>2</v>
      </c>
      <c r="F203">
        <v>2</v>
      </c>
      <c r="G203">
        <v>1</v>
      </c>
      <c r="H203">
        <v>1</v>
      </c>
      <c r="I203">
        <v>2</v>
      </c>
      <c r="J203">
        <v>1</v>
      </c>
      <c r="K203">
        <v>1</v>
      </c>
      <c r="L203">
        <v>1</v>
      </c>
      <c r="M203">
        <f>SUM(E203:L203)</f>
        <v>11</v>
      </c>
      <c r="N203">
        <f>AVERAGE(E203:L203)</f>
        <v>1.375</v>
      </c>
      <c r="O203">
        <f>E203+I203</f>
        <v>4</v>
      </c>
      <c r="P203">
        <f>F203+J203</f>
        <v>3</v>
      </c>
      <c r="Q203">
        <f>G203+K203</f>
        <v>2</v>
      </c>
      <c r="R203">
        <f>H203+L203</f>
        <v>2</v>
      </c>
    </row>
    <row r="204" spans="1:18" ht="12.75">
      <c r="A204">
        <v>2011</v>
      </c>
      <c r="B204" t="s">
        <v>107</v>
      </c>
      <c r="C204" t="s">
        <v>23</v>
      </c>
      <c r="D204" t="s">
        <v>21</v>
      </c>
      <c r="E204">
        <v>2</v>
      </c>
      <c r="F204">
        <v>2</v>
      </c>
      <c r="G204">
        <v>2</v>
      </c>
      <c r="H204">
        <v>1</v>
      </c>
      <c r="I204">
        <v>2</v>
      </c>
      <c r="J204">
        <v>2</v>
      </c>
      <c r="K204">
        <v>2</v>
      </c>
      <c r="L204">
        <v>1</v>
      </c>
      <c r="M204">
        <f>SUM(E204:L204)</f>
        <v>14</v>
      </c>
      <c r="N204">
        <f>AVERAGE(E204:L204)</f>
        <v>1.75</v>
      </c>
      <c r="O204">
        <f>E204+I204</f>
        <v>4</v>
      </c>
      <c r="P204">
        <f>F204+J204</f>
        <v>4</v>
      </c>
      <c r="Q204">
        <f>G204+K204</f>
        <v>4</v>
      </c>
      <c r="R204">
        <f>H204+L204</f>
        <v>2</v>
      </c>
    </row>
    <row r="205" spans="1:18" ht="12.75">
      <c r="A205">
        <v>2011</v>
      </c>
      <c r="B205" t="s">
        <v>108</v>
      </c>
      <c r="C205" t="s">
        <v>23</v>
      </c>
      <c r="D205" t="s">
        <v>21</v>
      </c>
      <c r="E205">
        <v>2</v>
      </c>
      <c r="F205">
        <v>2</v>
      </c>
      <c r="G205">
        <v>1</v>
      </c>
      <c r="H205">
        <v>1</v>
      </c>
      <c r="I205">
        <v>2</v>
      </c>
      <c r="J205">
        <v>2</v>
      </c>
      <c r="K205">
        <v>2</v>
      </c>
      <c r="L205">
        <v>1</v>
      </c>
      <c r="M205">
        <f>SUM(E205:L205)</f>
        <v>13</v>
      </c>
      <c r="N205">
        <f>AVERAGE(E205:L205)</f>
        <v>1.625</v>
      </c>
      <c r="O205">
        <f>E205+I205</f>
        <v>4</v>
      </c>
      <c r="P205">
        <f>F205+J205</f>
        <v>4</v>
      </c>
      <c r="Q205">
        <f>G205+K205</f>
        <v>3</v>
      </c>
      <c r="R205">
        <f>H205+L205</f>
        <v>2</v>
      </c>
    </row>
    <row r="206" spans="1:18" ht="12.75">
      <c r="A206">
        <v>2011</v>
      </c>
      <c r="B206" t="s">
        <v>109</v>
      </c>
      <c r="C206" t="s">
        <v>23</v>
      </c>
      <c r="D206" t="s">
        <v>21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f>SUM(E206:L206)</f>
        <v>8</v>
      </c>
      <c r="N206">
        <f>AVERAGE(E206:L206)</f>
        <v>1</v>
      </c>
      <c r="O206">
        <f>E206+I206</f>
        <v>2</v>
      </c>
      <c r="P206">
        <f>F206+J206</f>
        <v>2</v>
      </c>
      <c r="Q206">
        <f>G206+K206</f>
        <v>2</v>
      </c>
      <c r="R206">
        <f>H206+L206</f>
        <v>2</v>
      </c>
    </row>
    <row r="207" spans="1:18" ht="12.75">
      <c r="A207">
        <v>2011</v>
      </c>
      <c r="B207" t="s">
        <v>110</v>
      </c>
      <c r="C207" t="s">
        <v>23</v>
      </c>
      <c r="D207" t="s">
        <v>21</v>
      </c>
      <c r="E207">
        <v>2</v>
      </c>
      <c r="F207">
        <v>2</v>
      </c>
      <c r="G207">
        <v>2</v>
      </c>
      <c r="H207">
        <v>1</v>
      </c>
      <c r="I207">
        <v>1</v>
      </c>
      <c r="J207">
        <v>1</v>
      </c>
      <c r="K207">
        <v>1</v>
      </c>
      <c r="L207">
        <v>1</v>
      </c>
      <c r="M207">
        <f>SUM(E207:L207)</f>
        <v>11</v>
      </c>
      <c r="N207">
        <f>AVERAGE(E207:L207)</f>
        <v>1.375</v>
      </c>
      <c r="O207">
        <f>E207+I207</f>
        <v>3</v>
      </c>
      <c r="P207">
        <f>F207+J207</f>
        <v>3</v>
      </c>
      <c r="Q207">
        <f>G207+K207</f>
        <v>3</v>
      </c>
      <c r="R207">
        <f>H207+L207</f>
        <v>2</v>
      </c>
    </row>
    <row r="208" spans="1:18" ht="12.75">
      <c r="A208">
        <v>2011</v>
      </c>
      <c r="B208" t="s">
        <v>111</v>
      </c>
      <c r="C208" t="s">
        <v>23</v>
      </c>
      <c r="D208" t="s">
        <v>21</v>
      </c>
      <c r="E208">
        <v>1</v>
      </c>
      <c r="F208">
        <v>1</v>
      </c>
      <c r="G208">
        <v>1</v>
      </c>
      <c r="H208">
        <v>1</v>
      </c>
      <c r="I208">
        <v>2</v>
      </c>
      <c r="J208">
        <v>2</v>
      </c>
      <c r="K208">
        <v>1</v>
      </c>
      <c r="L208">
        <v>1</v>
      </c>
      <c r="M208">
        <f>SUM(E208:L208)</f>
        <v>10</v>
      </c>
      <c r="N208">
        <f>AVERAGE(E208:L208)</f>
        <v>1.25</v>
      </c>
      <c r="O208">
        <f>E208+I208</f>
        <v>3</v>
      </c>
      <c r="P208">
        <f>F208+J208</f>
        <v>3</v>
      </c>
      <c r="Q208">
        <f>G208+K208</f>
        <v>2</v>
      </c>
      <c r="R208">
        <f>H208+L208</f>
        <v>2</v>
      </c>
    </row>
    <row r="209" spans="1:18" ht="12.75">
      <c r="A209">
        <v>2011</v>
      </c>
      <c r="B209" t="s">
        <v>112</v>
      </c>
      <c r="C209" t="s">
        <v>23</v>
      </c>
      <c r="D209" t="s">
        <v>21</v>
      </c>
      <c r="E209">
        <v>1</v>
      </c>
      <c r="F209">
        <v>2</v>
      </c>
      <c r="G209">
        <v>1</v>
      </c>
      <c r="H209">
        <v>1</v>
      </c>
      <c r="I209">
        <v>2</v>
      </c>
      <c r="J209">
        <v>2</v>
      </c>
      <c r="K209">
        <v>1</v>
      </c>
      <c r="L209">
        <v>1</v>
      </c>
      <c r="M209">
        <f>SUM(E209:L209)</f>
        <v>11</v>
      </c>
      <c r="N209">
        <f>AVERAGE(E209:L209)</f>
        <v>1.375</v>
      </c>
      <c r="O209">
        <f>E209+I209</f>
        <v>3</v>
      </c>
      <c r="P209">
        <f>F209+J209</f>
        <v>4</v>
      </c>
      <c r="Q209">
        <f>G209+K209</f>
        <v>2</v>
      </c>
      <c r="R209">
        <f>H209+L209</f>
        <v>2</v>
      </c>
    </row>
    <row r="210" spans="1:18" ht="12.75">
      <c r="A210">
        <v>2011</v>
      </c>
      <c r="B210" t="s">
        <v>113</v>
      </c>
      <c r="C210" t="s">
        <v>23</v>
      </c>
      <c r="D210" t="s">
        <v>21</v>
      </c>
      <c r="E210">
        <v>2</v>
      </c>
      <c r="F210">
        <v>2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2</v>
      </c>
      <c r="M210">
        <f>SUM(E210:L210)</f>
        <v>16</v>
      </c>
      <c r="N210">
        <f>AVERAGE(E210:L210)</f>
        <v>2</v>
      </c>
      <c r="O210">
        <f>E210+I210</f>
        <v>4</v>
      </c>
      <c r="P210">
        <f>F210+J210</f>
        <v>4</v>
      </c>
      <c r="Q210">
        <f>G210+K210</f>
        <v>4</v>
      </c>
      <c r="R210">
        <f>H210+L210</f>
        <v>4</v>
      </c>
    </row>
    <row r="211" spans="1:18" ht="12.75">
      <c r="A211">
        <v>2011</v>
      </c>
      <c r="B211" t="s">
        <v>114</v>
      </c>
      <c r="C211" t="s">
        <v>23</v>
      </c>
      <c r="D211" t="s">
        <v>21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f>SUM(E211:L211)</f>
        <v>8</v>
      </c>
      <c r="N211">
        <f>AVERAGE(E211:L211)</f>
        <v>1</v>
      </c>
      <c r="O211">
        <f>E211+I211</f>
        <v>2</v>
      </c>
      <c r="P211">
        <f>F211+J211</f>
        <v>2</v>
      </c>
      <c r="Q211">
        <f>G211+K211</f>
        <v>2</v>
      </c>
      <c r="R211">
        <f>H211+L211</f>
        <v>2</v>
      </c>
    </row>
    <row r="212" spans="1:18" ht="12.75">
      <c r="A212">
        <v>2011</v>
      </c>
      <c r="B212" t="s">
        <v>115</v>
      </c>
      <c r="C212" t="s">
        <v>23</v>
      </c>
      <c r="D212" t="s">
        <v>21</v>
      </c>
      <c r="E212">
        <v>3</v>
      </c>
      <c r="F212">
        <v>3</v>
      </c>
      <c r="G212">
        <v>3</v>
      </c>
      <c r="H212">
        <v>2</v>
      </c>
      <c r="I212">
        <v>3</v>
      </c>
      <c r="J212">
        <v>3</v>
      </c>
      <c r="K212">
        <v>3</v>
      </c>
      <c r="L212">
        <v>3</v>
      </c>
      <c r="M212">
        <f>SUM(E212:L212)</f>
        <v>23</v>
      </c>
      <c r="N212">
        <f>AVERAGE(E212:L212)</f>
        <v>2.875</v>
      </c>
      <c r="O212">
        <f>E212+I212</f>
        <v>6</v>
      </c>
      <c r="P212">
        <f>F212+J212</f>
        <v>6</v>
      </c>
      <c r="Q212">
        <f>G212+K212</f>
        <v>6</v>
      </c>
      <c r="R212">
        <f>H212+L212</f>
        <v>5</v>
      </c>
    </row>
    <row r="213" spans="1:18" ht="12.75">
      <c r="A213">
        <v>2011</v>
      </c>
      <c r="B213" t="s">
        <v>116</v>
      </c>
      <c r="C213" t="s">
        <v>23</v>
      </c>
      <c r="D213" t="s">
        <v>21</v>
      </c>
      <c r="E213">
        <v>2</v>
      </c>
      <c r="F213">
        <v>2</v>
      </c>
      <c r="G213">
        <v>1</v>
      </c>
      <c r="H213">
        <v>1</v>
      </c>
      <c r="I213">
        <v>2</v>
      </c>
      <c r="J213">
        <v>1</v>
      </c>
      <c r="K213">
        <v>2</v>
      </c>
      <c r="L213">
        <v>1</v>
      </c>
      <c r="M213">
        <f>SUM(E213:L213)</f>
        <v>12</v>
      </c>
      <c r="N213">
        <f>AVERAGE(E213:L213)</f>
        <v>1.5</v>
      </c>
      <c r="O213">
        <f>E213+I213</f>
        <v>4</v>
      </c>
      <c r="P213">
        <f>F213+J213</f>
        <v>3</v>
      </c>
      <c r="Q213">
        <f>G213+K213</f>
        <v>3</v>
      </c>
      <c r="R213">
        <f>H213+L213</f>
        <v>2</v>
      </c>
    </row>
    <row r="214" spans="1:18" ht="12.75">
      <c r="A214">
        <v>2011</v>
      </c>
      <c r="B214">
        <v>4652045</v>
      </c>
      <c r="C214" t="s">
        <v>23</v>
      </c>
      <c r="D214" t="s">
        <v>22</v>
      </c>
      <c r="E214">
        <v>2</v>
      </c>
      <c r="F214">
        <v>2</v>
      </c>
      <c r="G214">
        <v>1</v>
      </c>
      <c r="H214">
        <v>1</v>
      </c>
      <c r="I214">
        <v>3</v>
      </c>
      <c r="J214">
        <v>3</v>
      </c>
      <c r="K214">
        <v>2</v>
      </c>
      <c r="L214">
        <v>2</v>
      </c>
      <c r="M214">
        <f>SUM(E214:L214)</f>
        <v>16</v>
      </c>
      <c r="N214">
        <f>AVERAGE(E214:L214)</f>
        <v>2</v>
      </c>
      <c r="O214">
        <f>E214+I214</f>
        <v>5</v>
      </c>
      <c r="P214">
        <f>F214+J214</f>
        <v>5</v>
      </c>
      <c r="Q214">
        <f>G214+K214</f>
        <v>3</v>
      </c>
      <c r="R214">
        <f>H214+L214</f>
        <v>3</v>
      </c>
    </row>
    <row r="215" spans="1:18" ht="12.75">
      <c r="A215">
        <v>2011</v>
      </c>
      <c r="B215">
        <v>8917607</v>
      </c>
      <c r="C215" t="s">
        <v>23</v>
      </c>
      <c r="D215" t="s">
        <v>22</v>
      </c>
      <c r="E215">
        <v>2</v>
      </c>
      <c r="F215">
        <v>2</v>
      </c>
      <c r="G215">
        <v>1</v>
      </c>
      <c r="H215">
        <v>1</v>
      </c>
      <c r="I215">
        <v>3</v>
      </c>
      <c r="J215">
        <v>3</v>
      </c>
      <c r="K215">
        <v>2</v>
      </c>
      <c r="L215">
        <v>2</v>
      </c>
      <c r="M215">
        <f>SUM(E215:L215)</f>
        <v>16</v>
      </c>
      <c r="N215">
        <f>AVERAGE(E215:L215)</f>
        <v>2</v>
      </c>
      <c r="O215">
        <f>E215+I215</f>
        <v>5</v>
      </c>
      <c r="P215">
        <f>F215+J215</f>
        <v>5</v>
      </c>
      <c r="Q215">
        <f>G215+K215</f>
        <v>3</v>
      </c>
      <c r="R215">
        <f>H215+L215</f>
        <v>3</v>
      </c>
    </row>
    <row r="216" spans="1:18" ht="12.75">
      <c r="A216">
        <v>2011</v>
      </c>
      <c r="B216">
        <v>8419974</v>
      </c>
      <c r="C216" t="s">
        <v>23</v>
      </c>
      <c r="D216" t="s">
        <v>22</v>
      </c>
      <c r="E216">
        <v>3</v>
      </c>
      <c r="F216">
        <v>3</v>
      </c>
      <c r="G216">
        <v>3</v>
      </c>
      <c r="H216">
        <v>3</v>
      </c>
      <c r="I216">
        <v>3</v>
      </c>
      <c r="J216">
        <v>3</v>
      </c>
      <c r="K216">
        <v>2</v>
      </c>
      <c r="L216">
        <v>2</v>
      </c>
      <c r="M216">
        <f>SUM(E216:L216)</f>
        <v>22</v>
      </c>
      <c r="N216">
        <f>AVERAGE(E216:L216)</f>
        <v>2.75</v>
      </c>
      <c r="O216">
        <f>E216+I216</f>
        <v>6</v>
      </c>
      <c r="P216">
        <f>F216+J216</f>
        <v>6</v>
      </c>
      <c r="Q216">
        <f>G216+K216</f>
        <v>5</v>
      </c>
      <c r="R216">
        <f>H216+L216</f>
        <v>5</v>
      </c>
    </row>
    <row r="217" spans="1:18" ht="12.75">
      <c r="A217">
        <v>2011</v>
      </c>
      <c r="B217">
        <v>7343385</v>
      </c>
      <c r="C217" t="s">
        <v>23</v>
      </c>
      <c r="D217" t="s">
        <v>22</v>
      </c>
      <c r="E217">
        <v>1</v>
      </c>
      <c r="F217">
        <v>1</v>
      </c>
      <c r="G217">
        <v>1</v>
      </c>
      <c r="H217">
        <v>1</v>
      </c>
      <c r="I217">
        <v>2</v>
      </c>
      <c r="J217">
        <v>2</v>
      </c>
      <c r="K217">
        <v>1</v>
      </c>
      <c r="L217">
        <v>1</v>
      </c>
      <c r="M217">
        <f>SUM(E217:L217)</f>
        <v>10</v>
      </c>
      <c r="N217">
        <f>AVERAGE(E217:L217)</f>
        <v>1.25</v>
      </c>
      <c r="O217">
        <f>E217+I217</f>
        <v>3</v>
      </c>
      <c r="P217">
        <f>F217+J217</f>
        <v>3</v>
      </c>
      <c r="Q217">
        <f>G217+K217</f>
        <v>2</v>
      </c>
      <c r="R217">
        <f>H217+L217</f>
        <v>2</v>
      </c>
    </row>
    <row r="218" spans="1:18" ht="12.75">
      <c r="A218">
        <v>2011</v>
      </c>
      <c r="B218">
        <v>1981049</v>
      </c>
      <c r="C218" t="s">
        <v>23</v>
      </c>
      <c r="D218" t="s">
        <v>22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2</v>
      </c>
      <c r="K218">
        <v>1</v>
      </c>
      <c r="L218">
        <v>1</v>
      </c>
      <c r="M218">
        <f>SUM(E218:L218)</f>
        <v>10</v>
      </c>
      <c r="N218">
        <f>AVERAGE(E218:L218)</f>
        <v>1.25</v>
      </c>
      <c r="O218">
        <f>E218+I218</f>
        <v>3</v>
      </c>
      <c r="P218">
        <f>F218+J218</f>
        <v>3</v>
      </c>
      <c r="Q218">
        <f>G218+K218</f>
        <v>2</v>
      </c>
      <c r="R218">
        <f>H218+L218</f>
        <v>2</v>
      </c>
    </row>
    <row r="219" spans="1:18" ht="12.75">
      <c r="A219">
        <v>2011</v>
      </c>
      <c r="B219">
        <v>4743487</v>
      </c>
      <c r="C219" t="s">
        <v>23</v>
      </c>
      <c r="D219" t="s">
        <v>22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f>SUM(E219:L219)</f>
        <v>8</v>
      </c>
      <c r="N219">
        <f>AVERAGE(E219:L219)</f>
        <v>1</v>
      </c>
      <c r="O219">
        <f>E219+I219</f>
        <v>2</v>
      </c>
      <c r="P219">
        <f>F219+J219</f>
        <v>2</v>
      </c>
      <c r="Q219">
        <f>G219+K219</f>
        <v>2</v>
      </c>
      <c r="R219">
        <f>H219+L219</f>
        <v>2</v>
      </c>
    </row>
    <row r="220" spans="1:18" ht="12.75">
      <c r="A220">
        <v>2011</v>
      </c>
      <c r="B220">
        <v>3748168</v>
      </c>
      <c r="C220" t="s">
        <v>23</v>
      </c>
      <c r="D220" t="s">
        <v>22</v>
      </c>
      <c r="E220">
        <v>2</v>
      </c>
      <c r="F220">
        <v>2</v>
      </c>
      <c r="G220">
        <v>1</v>
      </c>
      <c r="H220">
        <v>1</v>
      </c>
      <c r="I220">
        <v>2</v>
      </c>
      <c r="J220">
        <v>2</v>
      </c>
      <c r="K220">
        <v>1</v>
      </c>
      <c r="L220">
        <v>1</v>
      </c>
      <c r="M220">
        <f>SUM(E220:L220)</f>
        <v>12</v>
      </c>
      <c r="N220">
        <f>AVERAGE(E220:L220)</f>
        <v>1.5</v>
      </c>
      <c r="O220">
        <f>E220+I220</f>
        <v>4</v>
      </c>
      <c r="P220">
        <f>F220+J220</f>
        <v>4</v>
      </c>
      <c r="Q220">
        <f>G220+K220</f>
        <v>2</v>
      </c>
      <c r="R220">
        <f>H220+L220</f>
        <v>2</v>
      </c>
    </row>
    <row r="221" spans="1:18" ht="12.75">
      <c r="A221">
        <v>2011</v>
      </c>
      <c r="B221" t="s">
        <v>117</v>
      </c>
      <c r="C221" t="s">
        <v>23</v>
      </c>
      <c r="D221" t="s">
        <v>22</v>
      </c>
      <c r="E221">
        <v>2</v>
      </c>
      <c r="F221">
        <v>2</v>
      </c>
      <c r="G221">
        <v>2</v>
      </c>
      <c r="H221">
        <v>2</v>
      </c>
      <c r="I221">
        <v>3</v>
      </c>
      <c r="J221">
        <v>3</v>
      </c>
      <c r="K221">
        <v>3</v>
      </c>
      <c r="L221">
        <v>2</v>
      </c>
      <c r="M221">
        <f>SUM(E221:L221)</f>
        <v>19</v>
      </c>
      <c r="N221">
        <f>AVERAGE(E221:L221)</f>
        <v>2.375</v>
      </c>
      <c r="O221">
        <f>E221+I221</f>
        <v>5</v>
      </c>
      <c r="P221">
        <f>F221+J221</f>
        <v>5</v>
      </c>
      <c r="Q221">
        <f>G221+K221</f>
        <v>5</v>
      </c>
      <c r="R221">
        <f>H221+L221</f>
        <v>4</v>
      </c>
    </row>
    <row r="222" spans="1:18" ht="12.75">
      <c r="A222">
        <v>2011</v>
      </c>
      <c r="B222">
        <v>2813828</v>
      </c>
      <c r="C222" t="s">
        <v>23</v>
      </c>
      <c r="D222" t="s">
        <v>22</v>
      </c>
      <c r="E222">
        <v>2</v>
      </c>
      <c r="F222">
        <v>2</v>
      </c>
      <c r="G222">
        <v>2</v>
      </c>
      <c r="H222">
        <v>1</v>
      </c>
      <c r="I222">
        <v>2</v>
      </c>
      <c r="J222">
        <v>2</v>
      </c>
      <c r="K222">
        <v>1</v>
      </c>
      <c r="L222">
        <v>1</v>
      </c>
      <c r="M222">
        <f>SUM(E222:L222)</f>
        <v>13</v>
      </c>
      <c r="N222">
        <f>AVERAGE(E222:L222)</f>
        <v>1.625</v>
      </c>
      <c r="O222">
        <f>E222+I222</f>
        <v>4</v>
      </c>
      <c r="P222">
        <f>F222+J222</f>
        <v>4</v>
      </c>
      <c r="Q222">
        <f>G222+K222</f>
        <v>3</v>
      </c>
      <c r="R222">
        <f>H222+L222</f>
        <v>2</v>
      </c>
    </row>
    <row r="223" spans="1:18" ht="12.75">
      <c r="A223">
        <v>2011</v>
      </c>
      <c r="B223">
        <v>4357534</v>
      </c>
      <c r="C223" t="s">
        <v>23</v>
      </c>
      <c r="D223" t="s">
        <v>22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f>SUM(E223:L223)</f>
        <v>14</v>
      </c>
      <c r="N223">
        <f>AVERAGE(E223:L223)</f>
        <v>1.75</v>
      </c>
      <c r="O223">
        <f>E223+I223</f>
        <v>4</v>
      </c>
      <c r="P223">
        <f>F223+J223</f>
        <v>4</v>
      </c>
      <c r="Q223">
        <f>G223+K223</f>
        <v>3</v>
      </c>
      <c r="R223">
        <f>H223+L223</f>
        <v>3</v>
      </c>
    </row>
    <row r="224" spans="1:18" ht="12.75">
      <c r="A224">
        <v>2011</v>
      </c>
      <c r="B224">
        <v>7782608</v>
      </c>
      <c r="C224" t="s">
        <v>23</v>
      </c>
      <c r="D224" t="s">
        <v>22</v>
      </c>
      <c r="E224">
        <v>2</v>
      </c>
      <c r="F224">
        <v>2</v>
      </c>
      <c r="G224">
        <v>1</v>
      </c>
      <c r="H224">
        <v>1</v>
      </c>
      <c r="I224">
        <v>3</v>
      </c>
      <c r="J224">
        <v>3</v>
      </c>
      <c r="K224">
        <v>2</v>
      </c>
      <c r="L224">
        <v>2</v>
      </c>
      <c r="M224">
        <f>SUM(E224:L224)</f>
        <v>16</v>
      </c>
      <c r="N224">
        <f>AVERAGE(E224:L224)</f>
        <v>2</v>
      </c>
      <c r="O224">
        <f>E224+I224</f>
        <v>5</v>
      </c>
      <c r="P224">
        <f>F224+J224</f>
        <v>5</v>
      </c>
      <c r="Q224">
        <f>G224+K224</f>
        <v>3</v>
      </c>
      <c r="R224">
        <f>H224+L224</f>
        <v>3</v>
      </c>
    </row>
    <row r="225" spans="1:18" ht="12.75">
      <c r="A225">
        <v>2011</v>
      </c>
      <c r="B225">
        <v>2113073</v>
      </c>
      <c r="C225" t="s">
        <v>23</v>
      </c>
      <c r="D225" t="s">
        <v>22</v>
      </c>
      <c r="E225">
        <v>1</v>
      </c>
      <c r="F225">
        <v>1</v>
      </c>
      <c r="G225">
        <v>1</v>
      </c>
      <c r="H225">
        <v>1</v>
      </c>
      <c r="I225">
        <v>3</v>
      </c>
      <c r="J225">
        <v>3</v>
      </c>
      <c r="K225">
        <v>2</v>
      </c>
      <c r="L225">
        <v>1</v>
      </c>
      <c r="M225">
        <f>SUM(E225:L225)</f>
        <v>13</v>
      </c>
      <c r="N225">
        <f>AVERAGE(E225:L225)</f>
        <v>1.625</v>
      </c>
      <c r="O225">
        <f>E225+I225</f>
        <v>4</v>
      </c>
      <c r="P225">
        <f>F225+J225</f>
        <v>4</v>
      </c>
      <c r="Q225">
        <f>G225+K225</f>
        <v>3</v>
      </c>
      <c r="R225">
        <f>H225+L225</f>
        <v>2</v>
      </c>
    </row>
    <row r="226" spans="1:18" ht="12.75">
      <c r="A226">
        <v>2011</v>
      </c>
      <c r="B226">
        <v>3727877</v>
      </c>
      <c r="C226" t="s">
        <v>23</v>
      </c>
      <c r="D226" t="s">
        <v>22</v>
      </c>
      <c r="E226">
        <v>3</v>
      </c>
      <c r="F226">
        <v>3</v>
      </c>
      <c r="G226">
        <v>3</v>
      </c>
      <c r="H226">
        <v>1</v>
      </c>
      <c r="I226">
        <v>3</v>
      </c>
      <c r="J226">
        <v>3</v>
      </c>
      <c r="K226">
        <v>2</v>
      </c>
      <c r="L226">
        <v>2</v>
      </c>
      <c r="M226">
        <f>SUM(E226:L226)</f>
        <v>20</v>
      </c>
      <c r="N226">
        <f>AVERAGE(E226:L226)</f>
        <v>2.5</v>
      </c>
      <c r="O226">
        <f>E226+I226</f>
        <v>6</v>
      </c>
      <c r="P226">
        <f>F226+J226</f>
        <v>6</v>
      </c>
      <c r="Q226">
        <f>G226+K226</f>
        <v>5</v>
      </c>
      <c r="R226">
        <f>H226+L226</f>
        <v>3</v>
      </c>
    </row>
    <row r="227" spans="1:18" ht="12.75">
      <c r="A227">
        <v>2011</v>
      </c>
      <c r="B227">
        <v>9200184</v>
      </c>
      <c r="C227" t="s">
        <v>23</v>
      </c>
      <c r="D227" t="s">
        <v>22</v>
      </c>
      <c r="E227">
        <v>2</v>
      </c>
      <c r="F227">
        <v>2</v>
      </c>
      <c r="G227">
        <v>1</v>
      </c>
      <c r="H227">
        <v>1</v>
      </c>
      <c r="I227">
        <v>2</v>
      </c>
      <c r="J227">
        <v>2</v>
      </c>
      <c r="K227">
        <v>1</v>
      </c>
      <c r="L227">
        <v>1</v>
      </c>
      <c r="M227">
        <f>SUM(E227:L227)</f>
        <v>12</v>
      </c>
      <c r="N227">
        <f>AVERAGE(E227:L227)</f>
        <v>1.5</v>
      </c>
      <c r="O227">
        <f>E227+I227</f>
        <v>4</v>
      </c>
      <c r="P227">
        <f>F227+J227</f>
        <v>4</v>
      </c>
      <c r="Q227">
        <f>G227+K227</f>
        <v>2</v>
      </c>
      <c r="R227">
        <f>H227+L227</f>
        <v>2</v>
      </c>
    </row>
    <row r="228" spans="1:18" ht="12.75">
      <c r="A228">
        <v>2011</v>
      </c>
      <c r="B228">
        <v>3341924</v>
      </c>
      <c r="C228" t="s">
        <v>23</v>
      </c>
      <c r="D228" t="s">
        <v>22</v>
      </c>
      <c r="E228">
        <v>2</v>
      </c>
      <c r="F228">
        <v>2</v>
      </c>
      <c r="G228">
        <v>2</v>
      </c>
      <c r="H228">
        <v>2</v>
      </c>
      <c r="I228">
        <v>2</v>
      </c>
      <c r="J228">
        <v>2</v>
      </c>
      <c r="K228">
        <v>1</v>
      </c>
      <c r="L228">
        <v>1</v>
      </c>
      <c r="M228">
        <f>SUM(E228:L228)</f>
        <v>14</v>
      </c>
      <c r="N228">
        <f>AVERAGE(E228:L228)</f>
        <v>1.75</v>
      </c>
      <c r="O228">
        <f>E228+I228</f>
        <v>4</v>
      </c>
      <c r="P228">
        <f>F228+J228</f>
        <v>4</v>
      </c>
      <c r="Q228">
        <f>G228+K228</f>
        <v>3</v>
      </c>
      <c r="R228">
        <f>H228+L228</f>
        <v>3</v>
      </c>
    </row>
    <row r="229" spans="1:18" ht="12.75">
      <c r="A229">
        <v>2011</v>
      </c>
      <c r="B229">
        <v>2895098</v>
      </c>
      <c r="C229" t="s">
        <v>23</v>
      </c>
      <c r="D229" t="s">
        <v>22</v>
      </c>
      <c r="E229">
        <v>2</v>
      </c>
      <c r="F229">
        <v>2</v>
      </c>
      <c r="G229">
        <v>1</v>
      </c>
      <c r="H229">
        <v>1</v>
      </c>
      <c r="I229">
        <v>2</v>
      </c>
      <c r="J229">
        <v>2</v>
      </c>
      <c r="K229">
        <v>1</v>
      </c>
      <c r="L229">
        <v>1</v>
      </c>
      <c r="M229">
        <f>SUM(E229:L229)</f>
        <v>12</v>
      </c>
      <c r="N229">
        <f>AVERAGE(E229:L229)</f>
        <v>1.5</v>
      </c>
      <c r="O229">
        <f>E229+I229</f>
        <v>4</v>
      </c>
      <c r="P229">
        <f>F229+J229</f>
        <v>4</v>
      </c>
      <c r="Q229">
        <f>G229+K229</f>
        <v>2</v>
      </c>
      <c r="R229">
        <f>H229+L229</f>
        <v>2</v>
      </c>
    </row>
    <row r="230" spans="1:18" ht="12.75">
      <c r="A230">
        <v>2011</v>
      </c>
      <c r="B230">
        <v>4245801</v>
      </c>
      <c r="C230" t="s">
        <v>23</v>
      </c>
      <c r="D230" t="s">
        <v>22</v>
      </c>
      <c r="E230">
        <v>1</v>
      </c>
      <c r="F230">
        <v>1</v>
      </c>
      <c r="G230">
        <v>1</v>
      </c>
      <c r="H230">
        <v>1</v>
      </c>
      <c r="I230">
        <v>3</v>
      </c>
      <c r="J230">
        <v>3</v>
      </c>
      <c r="K230">
        <v>2</v>
      </c>
      <c r="L230">
        <v>1</v>
      </c>
      <c r="M230">
        <f>SUM(E230:L230)</f>
        <v>13</v>
      </c>
      <c r="N230">
        <f>AVERAGE(E230:L230)</f>
        <v>1.625</v>
      </c>
      <c r="O230">
        <f>E230+I230</f>
        <v>4</v>
      </c>
      <c r="P230">
        <f>F230+J230</f>
        <v>4</v>
      </c>
      <c r="Q230">
        <f>G230+K230</f>
        <v>3</v>
      </c>
      <c r="R230">
        <f>H230+L230</f>
        <v>2</v>
      </c>
    </row>
    <row r="231" spans="1:18" ht="12.75">
      <c r="A231">
        <v>2011</v>
      </c>
      <c r="B231">
        <v>2498973</v>
      </c>
      <c r="C231" t="s">
        <v>23</v>
      </c>
      <c r="D231" t="s">
        <v>22</v>
      </c>
      <c r="E231">
        <v>2</v>
      </c>
      <c r="F231">
        <v>2</v>
      </c>
      <c r="G231">
        <v>1</v>
      </c>
      <c r="H231">
        <v>1</v>
      </c>
      <c r="I231">
        <v>3</v>
      </c>
      <c r="J231">
        <v>3</v>
      </c>
      <c r="K231">
        <v>2</v>
      </c>
      <c r="L231">
        <v>1</v>
      </c>
      <c r="M231">
        <f>SUM(E231:L231)</f>
        <v>15</v>
      </c>
      <c r="N231">
        <f>AVERAGE(E231:L231)</f>
        <v>1.875</v>
      </c>
      <c r="O231">
        <f>E231+I231</f>
        <v>5</v>
      </c>
      <c r="P231">
        <f>F231+J231</f>
        <v>5</v>
      </c>
      <c r="Q231">
        <f>G231+K231</f>
        <v>3</v>
      </c>
      <c r="R231">
        <f>H231+L231</f>
        <v>2</v>
      </c>
    </row>
    <row r="232" spans="1:18" ht="12.75">
      <c r="A232">
        <v>2011</v>
      </c>
      <c r="B232">
        <v>5170022</v>
      </c>
      <c r="C232" t="s">
        <v>23</v>
      </c>
      <c r="D232" t="s">
        <v>22</v>
      </c>
      <c r="E232">
        <v>1</v>
      </c>
      <c r="F232">
        <v>1</v>
      </c>
      <c r="G232">
        <v>1</v>
      </c>
      <c r="H232">
        <v>1</v>
      </c>
      <c r="I232">
        <v>3</v>
      </c>
      <c r="J232">
        <v>3</v>
      </c>
      <c r="K232">
        <v>2</v>
      </c>
      <c r="L232">
        <v>1</v>
      </c>
      <c r="M232">
        <f>SUM(E232:L232)</f>
        <v>13</v>
      </c>
      <c r="N232">
        <f>AVERAGE(E232:L232)</f>
        <v>1.625</v>
      </c>
      <c r="O232">
        <f>E232+I232</f>
        <v>4</v>
      </c>
      <c r="P232">
        <f>F232+J232</f>
        <v>4</v>
      </c>
      <c r="Q232">
        <f>G232+K232</f>
        <v>3</v>
      </c>
      <c r="R232">
        <f>H232+L232</f>
        <v>2</v>
      </c>
    </row>
    <row r="233" spans="1:18" ht="12.75">
      <c r="A233">
        <v>2011</v>
      </c>
      <c r="B233">
        <v>7861415</v>
      </c>
      <c r="C233" t="s">
        <v>23</v>
      </c>
      <c r="D233" t="s">
        <v>22</v>
      </c>
      <c r="E233">
        <v>1</v>
      </c>
      <c r="F233">
        <v>1</v>
      </c>
      <c r="G233">
        <v>1</v>
      </c>
      <c r="H233">
        <v>1</v>
      </c>
      <c r="I233">
        <v>3</v>
      </c>
      <c r="J233">
        <v>3</v>
      </c>
      <c r="K233">
        <v>2</v>
      </c>
      <c r="L233">
        <v>2</v>
      </c>
      <c r="M233">
        <f>SUM(E233:L233)</f>
        <v>14</v>
      </c>
      <c r="N233">
        <f>AVERAGE(E233:L233)</f>
        <v>1.75</v>
      </c>
      <c r="O233">
        <f>E233+I233</f>
        <v>4</v>
      </c>
      <c r="P233">
        <f>F233+J233</f>
        <v>4</v>
      </c>
      <c r="Q233">
        <f>G233+K233</f>
        <v>3</v>
      </c>
      <c r="R233">
        <f>H233+L233</f>
        <v>3</v>
      </c>
    </row>
    <row r="234" spans="1:18" ht="12.75">
      <c r="A234">
        <v>2011</v>
      </c>
      <c r="B234">
        <v>7094330</v>
      </c>
      <c r="C234" t="s">
        <v>23</v>
      </c>
      <c r="D234" t="s">
        <v>22</v>
      </c>
      <c r="E234">
        <v>2</v>
      </c>
      <c r="F234">
        <v>2</v>
      </c>
      <c r="G234">
        <v>1</v>
      </c>
      <c r="H234">
        <v>1</v>
      </c>
      <c r="I234">
        <v>3</v>
      </c>
      <c r="J234">
        <v>3</v>
      </c>
      <c r="K234">
        <v>2</v>
      </c>
      <c r="L234">
        <v>1</v>
      </c>
      <c r="M234">
        <f>SUM(E234:L234)</f>
        <v>15</v>
      </c>
      <c r="N234">
        <f>AVERAGE(E234:L234)</f>
        <v>1.875</v>
      </c>
      <c r="O234">
        <f>E234+I234</f>
        <v>5</v>
      </c>
      <c r="P234">
        <f>F234+J234</f>
        <v>5</v>
      </c>
      <c r="Q234">
        <f>G234+K234</f>
        <v>3</v>
      </c>
      <c r="R234">
        <f>H234+L234</f>
        <v>2</v>
      </c>
    </row>
    <row r="235" spans="1:18" ht="12.75">
      <c r="A235">
        <v>2011</v>
      </c>
      <c r="B235">
        <v>1503230</v>
      </c>
      <c r="C235" t="s">
        <v>23</v>
      </c>
      <c r="D235" t="s">
        <v>22</v>
      </c>
      <c r="E235">
        <v>3</v>
      </c>
      <c r="F235">
        <v>3</v>
      </c>
      <c r="G235">
        <v>2</v>
      </c>
      <c r="H235">
        <v>2</v>
      </c>
      <c r="I235">
        <v>4</v>
      </c>
      <c r="J235">
        <v>4</v>
      </c>
      <c r="K235">
        <v>3</v>
      </c>
      <c r="L235">
        <v>3</v>
      </c>
      <c r="M235">
        <f>SUM(E235:L235)</f>
        <v>24</v>
      </c>
      <c r="N235">
        <f>AVERAGE(E235:L235)</f>
        <v>3</v>
      </c>
      <c r="O235">
        <f>E235+I235</f>
        <v>7</v>
      </c>
      <c r="P235">
        <f>F235+J235</f>
        <v>7</v>
      </c>
      <c r="Q235">
        <f>G235+K235</f>
        <v>5</v>
      </c>
      <c r="R235">
        <f>H235+L235</f>
        <v>5</v>
      </c>
    </row>
    <row r="236" spans="1:18" ht="12.75">
      <c r="A236">
        <v>2011</v>
      </c>
      <c r="B236">
        <v>564885</v>
      </c>
      <c r="C236" t="s">
        <v>23</v>
      </c>
      <c r="D236" t="s">
        <v>22</v>
      </c>
      <c r="E236">
        <v>1</v>
      </c>
      <c r="F236">
        <v>1</v>
      </c>
      <c r="G236">
        <v>1</v>
      </c>
      <c r="H236">
        <v>1</v>
      </c>
      <c r="I236">
        <v>3</v>
      </c>
      <c r="J236">
        <v>3</v>
      </c>
      <c r="K236">
        <v>2</v>
      </c>
      <c r="L236">
        <v>1</v>
      </c>
      <c r="M236">
        <f>SUM(E236:L236)</f>
        <v>13</v>
      </c>
      <c r="N236">
        <f>AVERAGE(E236:L236)</f>
        <v>1.625</v>
      </c>
      <c r="O236">
        <f>E236+I236</f>
        <v>4</v>
      </c>
      <c r="P236">
        <f>F236+J236</f>
        <v>4</v>
      </c>
      <c r="Q236">
        <f>G236+K236</f>
        <v>3</v>
      </c>
      <c r="R236">
        <f>H236+L236</f>
        <v>2</v>
      </c>
    </row>
    <row r="237" spans="1:18" ht="12.75">
      <c r="A237">
        <v>2011</v>
      </c>
      <c r="B237">
        <v>5088381</v>
      </c>
      <c r="C237" t="s">
        <v>23</v>
      </c>
      <c r="D237" t="s">
        <v>22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f>SUM(E237:L237)</f>
        <v>8</v>
      </c>
      <c r="N237">
        <f>AVERAGE(E237:L237)</f>
        <v>1</v>
      </c>
      <c r="O237">
        <f>E237+I237</f>
        <v>2</v>
      </c>
      <c r="P237">
        <f>F237+J237</f>
        <v>2</v>
      </c>
      <c r="Q237">
        <f>G237+K237</f>
        <v>2</v>
      </c>
      <c r="R237">
        <f>H237+L237</f>
        <v>2</v>
      </c>
    </row>
    <row r="238" spans="1:18" ht="12.75">
      <c r="A238">
        <v>2011</v>
      </c>
      <c r="B238">
        <v>9628534</v>
      </c>
      <c r="C238" t="s">
        <v>23</v>
      </c>
      <c r="D238" t="s">
        <v>22</v>
      </c>
      <c r="E238">
        <v>2</v>
      </c>
      <c r="F238">
        <v>1</v>
      </c>
      <c r="G238">
        <v>1</v>
      </c>
      <c r="H238">
        <v>1</v>
      </c>
      <c r="I238">
        <v>3</v>
      </c>
      <c r="J238">
        <v>3</v>
      </c>
      <c r="K238">
        <v>2</v>
      </c>
      <c r="L238">
        <v>2</v>
      </c>
      <c r="M238">
        <f>SUM(E238:L238)</f>
        <v>15</v>
      </c>
      <c r="N238">
        <f>AVERAGE(E238:L238)</f>
        <v>1.875</v>
      </c>
      <c r="O238">
        <f>E238+I238</f>
        <v>5</v>
      </c>
      <c r="P238">
        <f>F238+J238</f>
        <v>4</v>
      </c>
      <c r="Q238">
        <f>G238+K238</f>
        <v>3</v>
      </c>
      <c r="R238">
        <f>H238+L238</f>
        <v>3</v>
      </c>
    </row>
    <row r="239" spans="1:18" ht="12.75">
      <c r="A239">
        <v>2011</v>
      </c>
      <c r="B239">
        <v>2113073</v>
      </c>
      <c r="C239" t="s">
        <v>23</v>
      </c>
      <c r="D239" t="s">
        <v>22</v>
      </c>
      <c r="E239">
        <v>1</v>
      </c>
      <c r="F239">
        <v>1</v>
      </c>
      <c r="G239">
        <v>2</v>
      </c>
      <c r="H239">
        <v>1</v>
      </c>
      <c r="I239">
        <v>3</v>
      </c>
      <c r="J239">
        <v>3</v>
      </c>
      <c r="K239">
        <v>2</v>
      </c>
      <c r="L239">
        <v>2</v>
      </c>
      <c r="M239">
        <f>SUM(E239:L239)</f>
        <v>15</v>
      </c>
      <c r="N239">
        <f>AVERAGE(E239:L239)</f>
        <v>1.875</v>
      </c>
      <c r="O239">
        <f>E239+I239</f>
        <v>4</v>
      </c>
      <c r="P239">
        <f>F239+J239</f>
        <v>4</v>
      </c>
      <c r="Q239">
        <f>G239+K239</f>
        <v>4</v>
      </c>
      <c r="R239">
        <f>H239+L239</f>
        <v>3</v>
      </c>
    </row>
    <row r="240" spans="1:18" ht="13.5">
      <c r="A240">
        <v>2011</v>
      </c>
      <c r="B240">
        <v>3372387</v>
      </c>
      <c r="C240" t="s">
        <v>25</v>
      </c>
      <c r="D240" t="s">
        <v>19</v>
      </c>
      <c r="E240">
        <v>2</v>
      </c>
      <c r="G240">
        <v>2</v>
      </c>
      <c r="H240">
        <v>2</v>
      </c>
      <c r="I240">
        <v>2</v>
      </c>
      <c r="K240">
        <v>2</v>
      </c>
      <c r="L240">
        <v>2</v>
      </c>
      <c r="M240">
        <f>SUM(E240:L240)</f>
        <v>12</v>
      </c>
      <c r="N240">
        <f>AVERAGE(E240:L240)</f>
        <v>2</v>
      </c>
      <c r="O240">
        <f>E240+I240</f>
        <v>4</v>
      </c>
      <c r="P240">
        <f>F240+J240</f>
        <v>0</v>
      </c>
      <c r="Q240">
        <f>G240+K240</f>
        <v>4</v>
      </c>
      <c r="R240">
        <f>H240+L240</f>
        <v>4</v>
      </c>
    </row>
    <row r="241" spans="1:18" ht="13.5">
      <c r="A241">
        <v>2011</v>
      </c>
      <c r="B241">
        <v>4641926</v>
      </c>
      <c r="C241" t="s">
        <v>25</v>
      </c>
      <c r="D241" t="s">
        <v>19</v>
      </c>
      <c r="E241">
        <v>3</v>
      </c>
      <c r="G241">
        <v>2</v>
      </c>
      <c r="H241">
        <v>2</v>
      </c>
      <c r="I241">
        <v>3</v>
      </c>
      <c r="K241">
        <v>2</v>
      </c>
      <c r="L241">
        <v>2</v>
      </c>
      <c r="M241">
        <f>SUM(E241:L241)</f>
        <v>14</v>
      </c>
      <c r="N241">
        <f>AVERAGE(E241:L241)</f>
        <v>2.3333333333333335</v>
      </c>
      <c r="O241">
        <f>E241+I241</f>
        <v>6</v>
      </c>
      <c r="P241">
        <f>F241+J241</f>
        <v>0</v>
      </c>
      <c r="Q241">
        <f>G241+K241</f>
        <v>4</v>
      </c>
      <c r="R241">
        <f>H241+L241</f>
        <v>4</v>
      </c>
    </row>
    <row r="242" spans="1:18" ht="13.5">
      <c r="A242">
        <v>2011</v>
      </c>
      <c r="B242">
        <v>9298474</v>
      </c>
      <c r="C242" t="s">
        <v>25</v>
      </c>
      <c r="D242" t="s">
        <v>19</v>
      </c>
      <c r="E242">
        <v>3</v>
      </c>
      <c r="G242">
        <v>2</v>
      </c>
      <c r="H242">
        <v>2</v>
      </c>
      <c r="I242">
        <v>3</v>
      </c>
      <c r="K242">
        <v>2</v>
      </c>
      <c r="L242">
        <v>2</v>
      </c>
      <c r="M242">
        <f>SUM(E242:L242)</f>
        <v>14</v>
      </c>
      <c r="N242">
        <f>AVERAGE(E242:L242)</f>
        <v>2.3333333333333335</v>
      </c>
      <c r="O242">
        <f>E242+I242</f>
        <v>6</v>
      </c>
      <c r="P242">
        <f>F242+J242</f>
        <v>0</v>
      </c>
      <c r="Q242">
        <f>G242+K242</f>
        <v>4</v>
      </c>
      <c r="R242">
        <f>H242+L242</f>
        <v>4</v>
      </c>
    </row>
    <row r="243" spans="1:18" ht="13.5">
      <c r="A243">
        <v>2011</v>
      </c>
      <c r="B243">
        <v>4017249</v>
      </c>
      <c r="C243" t="s">
        <v>25</v>
      </c>
      <c r="D243" t="s">
        <v>19</v>
      </c>
      <c r="E243">
        <v>2</v>
      </c>
      <c r="G243">
        <v>2</v>
      </c>
      <c r="H243">
        <v>2</v>
      </c>
      <c r="I243">
        <v>2</v>
      </c>
      <c r="K243">
        <v>1</v>
      </c>
      <c r="L243">
        <v>1</v>
      </c>
      <c r="M243">
        <f>SUM(E243:L243)</f>
        <v>10</v>
      </c>
      <c r="N243">
        <f>AVERAGE(E243:L243)</f>
        <v>1.6666666666666667</v>
      </c>
      <c r="O243">
        <f>E243+I243</f>
        <v>4</v>
      </c>
      <c r="P243">
        <f>F243+J243</f>
        <v>0</v>
      </c>
      <c r="Q243">
        <f>G243+K243</f>
        <v>3</v>
      </c>
      <c r="R243">
        <f>H243+L243</f>
        <v>3</v>
      </c>
    </row>
    <row r="244" spans="1:18" ht="13.5">
      <c r="A244">
        <v>2011</v>
      </c>
      <c r="B244">
        <v>7196156</v>
      </c>
      <c r="C244" t="s">
        <v>25</v>
      </c>
      <c r="D244" t="s">
        <v>19</v>
      </c>
      <c r="E244">
        <v>2</v>
      </c>
      <c r="G244">
        <v>1</v>
      </c>
      <c r="H244">
        <v>1</v>
      </c>
      <c r="I244">
        <v>1</v>
      </c>
      <c r="K244">
        <v>1</v>
      </c>
      <c r="L244">
        <v>1</v>
      </c>
      <c r="M244">
        <f>SUM(E244:L244)</f>
        <v>7</v>
      </c>
      <c r="N244">
        <f>AVERAGE(E244:L244)</f>
        <v>1.1666666666666667</v>
      </c>
      <c r="O244">
        <f>E244+I244</f>
        <v>3</v>
      </c>
      <c r="P244">
        <f>F244+J244</f>
        <v>0</v>
      </c>
      <c r="Q244">
        <f>G244+K244</f>
        <v>2</v>
      </c>
      <c r="R244">
        <f>H244+L244</f>
        <v>2</v>
      </c>
    </row>
    <row r="245" spans="1:18" ht="13.5">
      <c r="A245">
        <v>2011</v>
      </c>
      <c r="B245">
        <v>7033139</v>
      </c>
      <c r="C245" t="s">
        <v>25</v>
      </c>
      <c r="D245" t="s">
        <v>19</v>
      </c>
      <c r="E245">
        <v>2</v>
      </c>
      <c r="G245">
        <v>2</v>
      </c>
      <c r="H245">
        <v>2</v>
      </c>
      <c r="I245">
        <v>2</v>
      </c>
      <c r="K245">
        <v>2</v>
      </c>
      <c r="L245">
        <v>2</v>
      </c>
      <c r="M245">
        <f>SUM(E245:L245)</f>
        <v>12</v>
      </c>
      <c r="N245">
        <f>AVERAGE(E245:L245)</f>
        <v>2</v>
      </c>
      <c r="O245">
        <f>E245+I245</f>
        <v>4</v>
      </c>
      <c r="P245">
        <f>F245+J245</f>
        <v>0</v>
      </c>
      <c r="Q245">
        <f>G245+K245</f>
        <v>4</v>
      </c>
      <c r="R245">
        <f>H245+L245</f>
        <v>4</v>
      </c>
    </row>
    <row r="246" spans="1:18" ht="13.5">
      <c r="A246">
        <v>2011</v>
      </c>
      <c r="B246">
        <v>2971229</v>
      </c>
      <c r="C246" t="s">
        <v>25</v>
      </c>
      <c r="D246" t="s">
        <v>19</v>
      </c>
      <c r="E246">
        <v>1</v>
      </c>
      <c r="G246">
        <v>1</v>
      </c>
      <c r="H246">
        <v>2</v>
      </c>
      <c r="I246">
        <v>1</v>
      </c>
      <c r="K246">
        <v>1</v>
      </c>
      <c r="L246">
        <v>1</v>
      </c>
      <c r="M246">
        <f>SUM(E246:L246)</f>
        <v>7</v>
      </c>
      <c r="N246">
        <f>AVERAGE(E246:L246)</f>
        <v>1.1666666666666667</v>
      </c>
      <c r="O246">
        <f>E246+I246</f>
        <v>2</v>
      </c>
      <c r="P246">
        <f>F246+J246</f>
        <v>0</v>
      </c>
      <c r="Q246">
        <f>G246+K246</f>
        <v>2</v>
      </c>
      <c r="R246">
        <f>H246+L246</f>
        <v>3</v>
      </c>
    </row>
    <row r="247" spans="1:18" ht="13.5">
      <c r="A247">
        <v>2011</v>
      </c>
      <c r="B247">
        <v>9328937</v>
      </c>
      <c r="C247" t="s">
        <v>25</v>
      </c>
      <c r="D247" t="s">
        <v>19</v>
      </c>
      <c r="E247">
        <v>2</v>
      </c>
      <c r="G247">
        <v>2</v>
      </c>
      <c r="H247">
        <v>2</v>
      </c>
      <c r="I247">
        <v>1</v>
      </c>
      <c r="K247">
        <v>1</v>
      </c>
      <c r="L247">
        <v>1</v>
      </c>
      <c r="M247">
        <f>SUM(E247:L247)</f>
        <v>9</v>
      </c>
      <c r="N247">
        <f>AVERAGE(E247:L247)</f>
        <v>1.5</v>
      </c>
      <c r="O247">
        <f>E247+I247</f>
        <v>3</v>
      </c>
      <c r="P247">
        <f>F247+J247</f>
        <v>0</v>
      </c>
      <c r="Q247">
        <f>G247+K247</f>
        <v>3</v>
      </c>
      <c r="R247">
        <f>H247+L247</f>
        <v>3</v>
      </c>
    </row>
    <row r="248" spans="1:18" ht="13.5">
      <c r="A248">
        <v>2011</v>
      </c>
      <c r="B248">
        <v>5469619</v>
      </c>
      <c r="C248" t="s">
        <v>25</v>
      </c>
      <c r="D248" t="s">
        <v>19</v>
      </c>
      <c r="E248">
        <v>2</v>
      </c>
      <c r="G248">
        <v>1</v>
      </c>
      <c r="H248">
        <v>1</v>
      </c>
      <c r="I248">
        <v>1</v>
      </c>
      <c r="K248">
        <v>1</v>
      </c>
      <c r="L248">
        <v>1</v>
      </c>
      <c r="M248">
        <f>SUM(E248:L248)</f>
        <v>7</v>
      </c>
      <c r="N248">
        <f>AVERAGE(E248:L248)</f>
        <v>1.1666666666666667</v>
      </c>
      <c r="O248">
        <f>E248+I248</f>
        <v>3</v>
      </c>
      <c r="P248">
        <f>F248+J248</f>
        <v>0</v>
      </c>
      <c r="Q248">
        <f>G248+K248</f>
        <v>2</v>
      </c>
      <c r="R248">
        <f>H248+L248</f>
        <v>2</v>
      </c>
    </row>
    <row r="249" spans="1:18" ht="13.5">
      <c r="A249">
        <v>2011</v>
      </c>
      <c r="B249">
        <v>1325962</v>
      </c>
      <c r="C249" t="s">
        <v>25</v>
      </c>
      <c r="D249" t="s">
        <v>19</v>
      </c>
      <c r="E249">
        <v>2</v>
      </c>
      <c r="G249">
        <v>1</v>
      </c>
      <c r="H249">
        <v>1</v>
      </c>
      <c r="I249">
        <v>1</v>
      </c>
      <c r="K249">
        <v>1</v>
      </c>
      <c r="L249">
        <v>1</v>
      </c>
      <c r="M249">
        <f>SUM(E249:L249)</f>
        <v>7</v>
      </c>
      <c r="N249">
        <f>AVERAGE(E249:L249)</f>
        <v>1.1666666666666667</v>
      </c>
      <c r="O249">
        <f>E249+I249</f>
        <v>3</v>
      </c>
      <c r="P249">
        <f>F249+J249</f>
        <v>0</v>
      </c>
      <c r="Q249">
        <f>G249+K249</f>
        <v>2</v>
      </c>
      <c r="R249">
        <f>H249+L249</f>
        <v>2</v>
      </c>
    </row>
    <row r="250" spans="1:18" ht="13.5">
      <c r="A250">
        <v>2011</v>
      </c>
      <c r="B250">
        <v>1168084</v>
      </c>
      <c r="C250" t="s">
        <v>25</v>
      </c>
      <c r="D250" t="s">
        <v>19</v>
      </c>
      <c r="E250">
        <v>2</v>
      </c>
      <c r="G250">
        <v>1</v>
      </c>
      <c r="H250">
        <v>1</v>
      </c>
      <c r="I250">
        <v>1</v>
      </c>
      <c r="K250">
        <v>1</v>
      </c>
      <c r="L250">
        <v>1</v>
      </c>
      <c r="M250">
        <f>SUM(E250:L250)</f>
        <v>7</v>
      </c>
      <c r="N250">
        <f>AVERAGE(E250:L250)</f>
        <v>1.1666666666666667</v>
      </c>
      <c r="O250">
        <f>E250+I250</f>
        <v>3</v>
      </c>
      <c r="P250">
        <f>F250+J250</f>
        <v>0</v>
      </c>
      <c r="Q250">
        <f>G250+K250</f>
        <v>2</v>
      </c>
      <c r="R250">
        <f>H250+L250</f>
        <v>2</v>
      </c>
    </row>
    <row r="251" spans="1:18" ht="13.5">
      <c r="A251">
        <v>2011</v>
      </c>
      <c r="B251">
        <v>7363729</v>
      </c>
      <c r="C251" t="s">
        <v>25</v>
      </c>
      <c r="D251" t="s">
        <v>19</v>
      </c>
      <c r="E251">
        <v>2</v>
      </c>
      <c r="G251">
        <v>2</v>
      </c>
      <c r="H251">
        <v>2</v>
      </c>
      <c r="I251">
        <v>1</v>
      </c>
      <c r="K251">
        <v>1</v>
      </c>
      <c r="L251">
        <v>2</v>
      </c>
      <c r="M251">
        <f>SUM(E251:L251)</f>
        <v>10</v>
      </c>
      <c r="N251">
        <f>AVERAGE(E251:L251)</f>
        <v>1.6666666666666667</v>
      </c>
      <c r="O251">
        <f>E251+I251</f>
        <v>3</v>
      </c>
      <c r="P251">
        <f>F251+J251</f>
        <v>0</v>
      </c>
      <c r="Q251">
        <f>G251+K251</f>
        <v>3</v>
      </c>
      <c r="R251">
        <f>H251+L251</f>
        <v>4</v>
      </c>
    </row>
    <row r="252" spans="1:18" ht="13.5">
      <c r="A252">
        <v>2011</v>
      </c>
      <c r="B252">
        <v>7114939</v>
      </c>
      <c r="C252" t="s">
        <v>25</v>
      </c>
      <c r="D252" t="s">
        <v>19</v>
      </c>
      <c r="E252">
        <v>2</v>
      </c>
      <c r="G252">
        <v>2</v>
      </c>
      <c r="H252">
        <v>2</v>
      </c>
      <c r="I252">
        <v>2</v>
      </c>
      <c r="K252">
        <v>2</v>
      </c>
      <c r="L252">
        <v>2</v>
      </c>
      <c r="M252">
        <f>SUM(E252:L252)</f>
        <v>12</v>
      </c>
      <c r="N252">
        <f>AVERAGE(E252:L252)</f>
        <v>2</v>
      </c>
      <c r="O252">
        <f>E252+I252</f>
        <v>4</v>
      </c>
      <c r="P252">
        <f>F252+J252</f>
        <v>0</v>
      </c>
      <c r="Q252">
        <f>G252+K252</f>
        <v>4</v>
      </c>
      <c r="R252">
        <f>H252+L252</f>
        <v>4</v>
      </c>
    </row>
    <row r="253" spans="1:18" ht="13.5">
      <c r="A253">
        <v>2011</v>
      </c>
      <c r="B253">
        <v>7089562</v>
      </c>
      <c r="C253" t="s">
        <v>25</v>
      </c>
      <c r="D253" t="s">
        <v>19</v>
      </c>
      <c r="E253">
        <v>2</v>
      </c>
      <c r="G253">
        <v>2</v>
      </c>
      <c r="H253">
        <v>1</v>
      </c>
      <c r="I253">
        <v>1</v>
      </c>
      <c r="K253">
        <v>1</v>
      </c>
      <c r="L253">
        <v>1</v>
      </c>
      <c r="M253">
        <f>SUM(E253:L253)</f>
        <v>8</v>
      </c>
      <c r="N253">
        <f>AVERAGE(E253:L253)</f>
        <v>1.3333333333333333</v>
      </c>
      <c r="O253">
        <f>E253+I253</f>
        <v>3</v>
      </c>
      <c r="P253">
        <f>F253+J253</f>
        <v>0</v>
      </c>
      <c r="Q253">
        <f>G253+K253</f>
        <v>3</v>
      </c>
      <c r="R253">
        <f>H253+L253</f>
        <v>2</v>
      </c>
    </row>
    <row r="254" spans="1:18" ht="13.5">
      <c r="A254">
        <v>2011</v>
      </c>
      <c r="B254">
        <v>3372334</v>
      </c>
      <c r="C254" t="s">
        <v>25</v>
      </c>
      <c r="D254" t="s">
        <v>19</v>
      </c>
      <c r="E254">
        <v>2</v>
      </c>
      <c r="G254">
        <v>1</v>
      </c>
      <c r="H254">
        <v>1</v>
      </c>
      <c r="I254">
        <v>1</v>
      </c>
      <c r="K254">
        <v>1</v>
      </c>
      <c r="L254">
        <v>1</v>
      </c>
      <c r="M254">
        <f>SUM(E254:L254)</f>
        <v>7</v>
      </c>
      <c r="N254">
        <f>AVERAGE(E254:L254)</f>
        <v>1.1666666666666667</v>
      </c>
      <c r="O254">
        <f>E254+I254</f>
        <v>3</v>
      </c>
      <c r="P254">
        <f>F254+J254</f>
        <v>0</v>
      </c>
      <c r="Q254">
        <f>G254+K254</f>
        <v>2</v>
      </c>
      <c r="R254">
        <f>H254+L254</f>
        <v>2</v>
      </c>
    </row>
    <row r="255" spans="1:18" ht="13.5">
      <c r="A255">
        <v>2011</v>
      </c>
      <c r="B255">
        <v>5637192</v>
      </c>
      <c r="C255" t="s">
        <v>25</v>
      </c>
      <c r="D255" t="s">
        <v>22</v>
      </c>
      <c r="E255">
        <v>3</v>
      </c>
      <c r="F255">
        <v>3</v>
      </c>
      <c r="G255">
        <v>2</v>
      </c>
      <c r="H255">
        <v>2</v>
      </c>
      <c r="I255">
        <v>3</v>
      </c>
      <c r="J255">
        <v>3</v>
      </c>
      <c r="K255">
        <v>2</v>
      </c>
      <c r="L255">
        <v>2</v>
      </c>
      <c r="M255">
        <f>SUM(E255:L255)</f>
        <v>20</v>
      </c>
      <c r="N255">
        <f>AVERAGE(E255:L255)</f>
        <v>2.5</v>
      </c>
      <c r="O255">
        <f>E255+I255</f>
        <v>6</v>
      </c>
      <c r="P255">
        <f>F255+J255</f>
        <v>6</v>
      </c>
      <c r="Q255">
        <f>G255+K255</f>
        <v>4</v>
      </c>
      <c r="R255">
        <f>H255+L255</f>
        <v>4</v>
      </c>
    </row>
    <row r="256" spans="1:18" ht="13.5">
      <c r="A256">
        <v>2011</v>
      </c>
      <c r="B256">
        <v>9013817</v>
      </c>
      <c r="C256" t="s">
        <v>25</v>
      </c>
      <c r="D256" t="s">
        <v>22</v>
      </c>
      <c r="E256">
        <v>3</v>
      </c>
      <c r="F256">
        <v>2</v>
      </c>
      <c r="G256">
        <v>2</v>
      </c>
      <c r="H256">
        <v>2</v>
      </c>
      <c r="I256">
        <v>2</v>
      </c>
      <c r="J256">
        <v>2</v>
      </c>
      <c r="K256">
        <v>2</v>
      </c>
      <c r="L256">
        <v>2</v>
      </c>
      <c r="M256">
        <f>SUM(E256:L256)</f>
        <v>17</v>
      </c>
      <c r="N256">
        <f>AVERAGE(E256:L256)</f>
        <v>2.125</v>
      </c>
      <c r="O256">
        <f>E256+I256</f>
        <v>5</v>
      </c>
      <c r="P256">
        <f>F256+J256</f>
        <v>4</v>
      </c>
      <c r="Q256">
        <f>G256+K256</f>
        <v>4</v>
      </c>
      <c r="R256">
        <f>H256+L256</f>
        <v>4</v>
      </c>
    </row>
    <row r="257" spans="1:18" ht="13.5">
      <c r="A257">
        <v>2011</v>
      </c>
      <c r="B257">
        <v>2458338</v>
      </c>
      <c r="C257" t="s">
        <v>25</v>
      </c>
      <c r="D257" t="s">
        <v>22</v>
      </c>
      <c r="E257">
        <v>3</v>
      </c>
      <c r="F257">
        <v>2</v>
      </c>
      <c r="G257">
        <v>2</v>
      </c>
      <c r="H257">
        <v>2</v>
      </c>
      <c r="I257">
        <v>2</v>
      </c>
      <c r="J257">
        <v>2</v>
      </c>
      <c r="K257">
        <v>2</v>
      </c>
      <c r="L257">
        <v>2</v>
      </c>
      <c r="M257">
        <f>SUM(E257:L257)</f>
        <v>17</v>
      </c>
      <c r="N257">
        <f>AVERAGE(E257:L257)</f>
        <v>2.125</v>
      </c>
      <c r="O257">
        <f>E257+I257</f>
        <v>5</v>
      </c>
      <c r="P257">
        <f>F257+J257</f>
        <v>4</v>
      </c>
      <c r="Q257">
        <f>G257+K257</f>
        <v>4</v>
      </c>
      <c r="R257">
        <f>H257+L257</f>
        <v>4</v>
      </c>
    </row>
    <row r="258" spans="1:18" ht="13.5">
      <c r="A258">
        <v>2011</v>
      </c>
      <c r="B258">
        <v>5123877</v>
      </c>
      <c r="C258" t="s">
        <v>25</v>
      </c>
      <c r="D258" t="s">
        <v>22</v>
      </c>
      <c r="E258">
        <v>2</v>
      </c>
      <c r="F258">
        <v>2</v>
      </c>
      <c r="G258">
        <v>1</v>
      </c>
      <c r="H258">
        <v>2</v>
      </c>
      <c r="I258">
        <v>2</v>
      </c>
      <c r="J258">
        <v>2</v>
      </c>
      <c r="K258">
        <v>1</v>
      </c>
      <c r="L258">
        <v>2</v>
      </c>
      <c r="M258">
        <f>SUM(E258:L258)</f>
        <v>14</v>
      </c>
      <c r="N258">
        <f>AVERAGE(E258:L258)</f>
        <v>1.75</v>
      </c>
      <c r="O258">
        <f>E258+I258</f>
        <v>4</v>
      </c>
      <c r="P258">
        <f>F258+J258</f>
        <v>4</v>
      </c>
      <c r="Q258">
        <f>G258+K258</f>
        <v>2</v>
      </c>
      <c r="R258">
        <f>H258+L258</f>
        <v>4</v>
      </c>
    </row>
    <row r="259" spans="1:18" ht="13.5">
      <c r="A259">
        <v>2011</v>
      </c>
      <c r="B259">
        <v>5307079</v>
      </c>
      <c r="C259" t="s">
        <v>25</v>
      </c>
      <c r="D259" t="s">
        <v>22</v>
      </c>
      <c r="E259">
        <v>3</v>
      </c>
      <c r="F259">
        <v>2</v>
      </c>
      <c r="G259">
        <v>1</v>
      </c>
      <c r="H259">
        <v>2</v>
      </c>
      <c r="I259">
        <v>2</v>
      </c>
      <c r="J259">
        <v>2</v>
      </c>
      <c r="K259">
        <v>2</v>
      </c>
      <c r="L259">
        <v>2</v>
      </c>
      <c r="M259">
        <f>SUM(E259:L259)</f>
        <v>16</v>
      </c>
      <c r="N259">
        <f>AVERAGE(E259:L259)</f>
        <v>2</v>
      </c>
      <c r="O259">
        <f>E259+I259</f>
        <v>5</v>
      </c>
      <c r="P259">
        <f>F259+J259</f>
        <v>4</v>
      </c>
      <c r="Q259">
        <f>G259+K259</f>
        <v>3</v>
      </c>
      <c r="R259">
        <f>H259+L259</f>
        <v>4</v>
      </c>
    </row>
    <row r="260" spans="1:18" ht="13.5">
      <c r="A260">
        <v>2011</v>
      </c>
      <c r="B260">
        <v>3737996</v>
      </c>
      <c r="C260" t="s">
        <v>25</v>
      </c>
      <c r="D260" t="s">
        <v>22</v>
      </c>
      <c r="E260">
        <v>2</v>
      </c>
      <c r="F260">
        <v>2</v>
      </c>
      <c r="G260">
        <v>2</v>
      </c>
      <c r="H260">
        <v>1</v>
      </c>
      <c r="I260">
        <v>3</v>
      </c>
      <c r="J260">
        <v>2</v>
      </c>
      <c r="K260">
        <v>2</v>
      </c>
      <c r="L260">
        <v>2</v>
      </c>
      <c r="M260">
        <f>SUM(E260:L260)</f>
        <v>16</v>
      </c>
      <c r="N260">
        <f>AVERAGE(E260:L260)</f>
        <v>2</v>
      </c>
      <c r="O260">
        <f>E260+I260</f>
        <v>5</v>
      </c>
      <c r="P260">
        <f>F260+J260</f>
        <v>4</v>
      </c>
      <c r="Q260">
        <f>G260+K260</f>
        <v>4</v>
      </c>
      <c r="R260">
        <f>H260+L260</f>
        <v>3</v>
      </c>
    </row>
    <row r="261" spans="1:18" ht="13.5">
      <c r="A261">
        <v>2011</v>
      </c>
      <c r="B261">
        <v>9090266</v>
      </c>
      <c r="C261" t="s">
        <v>25</v>
      </c>
      <c r="D261" t="s">
        <v>22</v>
      </c>
      <c r="E261">
        <v>2</v>
      </c>
      <c r="F261">
        <v>2</v>
      </c>
      <c r="G261">
        <v>2</v>
      </c>
      <c r="H261">
        <v>1</v>
      </c>
      <c r="I261">
        <v>2</v>
      </c>
      <c r="J261">
        <v>2</v>
      </c>
      <c r="K261">
        <v>2</v>
      </c>
      <c r="L261">
        <v>2</v>
      </c>
      <c r="M261">
        <f>SUM(E261:L261)</f>
        <v>15</v>
      </c>
      <c r="N261">
        <f>AVERAGE(E261:L261)</f>
        <v>1.875</v>
      </c>
      <c r="O261">
        <f>E261+I261</f>
        <v>4</v>
      </c>
      <c r="P261">
        <f>F261+J261</f>
        <v>4</v>
      </c>
      <c r="Q261">
        <f>G261+K261</f>
        <v>4</v>
      </c>
      <c r="R261">
        <f>H261+L261</f>
        <v>3</v>
      </c>
    </row>
    <row r="262" spans="1:18" ht="13.5">
      <c r="A262">
        <v>2011</v>
      </c>
      <c r="B262">
        <v>5759097</v>
      </c>
      <c r="C262" t="s">
        <v>25</v>
      </c>
      <c r="D262" t="s">
        <v>22</v>
      </c>
      <c r="E262">
        <v>2</v>
      </c>
      <c r="F262">
        <v>2</v>
      </c>
      <c r="G262">
        <v>2</v>
      </c>
      <c r="H262">
        <v>2</v>
      </c>
      <c r="I262">
        <v>2</v>
      </c>
      <c r="J262">
        <v>2</v>
      </c>
      <c r="K262">
        <v>2</v>
      </c>
      <c r="L262">
        <v>2</v>
      </c>
      <c r="M262">
        <f>SUM(E262:L262)</f>
        <v>16</v>
      </c>
      <c r="N262">
        <f>AVERAGE(E262:L262)</f>
        <v>2</v>
      </c>
      <c r="O262">
        <f>E262+I262</f>
        <v>4</v>
      </c>
      <c r="P262">
        <f>F262+J262</f>
        <v>4</v>
      </c>
      <c r="Q262">
        <f>G262+K262</f>
        <v>4</v>
      </c>
      <c r="R262">
        <f>H262+L262</f>
        <v>4</v>
      </c>
    </row>
    <row r="263" spans="1:18" ht="13.5">
      <c r="A263">
        <v>2011</v>
      </c>
      <c r="B263">
        <v>3534874</v>
      </c>
      <c r="C263" t="s">
        <v>25</v>
      </c>
      <c r="D263" t="s">
        <v>22</v>
      </c>
      <c r="E263">
        <v>2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2</v>
      </c>
      <c r="M263">
        <f>SUM(E263:L263)</f>
        <v>16</v>
      </c>
      <c r="N263">
        <f>AVERAGE(E263:L263)</f>
        <v>2</v>
      </c>
      <c r="O263">
        <f>E263+I263</f>
        <v>4</v>
      </c>
      <c r="P263">
        <f>F263+J263</f>
        <v>4</v>
      </c>
      <c r="Q263">
        <f>G263+K263</f>
        <v>4</v>
      </c>
      <c r="R263">
        <f>H263+L263</f>
        <v>4</v>
      </c>
    </row>
    <row r="264" spans="1:18" ht="13.5">
      <c r="A264">
        <v>2011</v>
      </c>
      <c r="B264">
        <v>6622339</v>
      </c>
      <c r="C264" t="s">
        <v>25</v>
      </c>
      <c r="D264" t="s">
        <v>22</v>
      </c>
      <c r="E264">
        <v>3</v>
      </c>
      <c r="F264">
        <v>2</v>
      </c>
      <c r="G264">
        <v>1</v>
      </c>
      <c r="H264">
        <v>2</v>
      </c>
      <c r="I264">
        <v>2</v>
      </c>
      <c r="J264">
        <v>2</v>
      </c>
      <c r="K264">
        <v>1</v>
      </c>
      <c r="L264">
        <v>2</v>
      </c>
      <c r="M264">
        <f>SUM(E264:L264)</f>
        <v>15</v>
      </c>
      <c r="N264">
        <f>AVERAGE(E264:L264)</f>
        <v>1.875</v>
      </c>
      <c r="O264">
        <f>E264+I264</f>
        <v>5</v>
      </c>
      <c r="P264">
        <f>F264+J264</f>
        <v>4</v>
      </c>
      <c r="Q264">
        <f>G264+K264</f>
        <v>2</v>
      </c>
      <c r="R264">
        <f>H264+L264</f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9" sqref="D29"/>
    </sheetView>
  </sheetViews>
  <sheetFormatPr defaultColWidth="10.00390625" defaultRowHeight="15.75"/>
  <cols>
    <col min="1" max="16384" width="10.375" style="0" customWidth="1"/>
  </cols>
  <sheetData>
    <row r="1" spans="1:7" ht="12.75">
      <c r="A1" s="3"/>
      <c r="B1" s="4" t="str">
        <f>data!M1</f>
        <v>sum</v>
      </c>
      <c r="C1" s="4" t="str">
        <f>data!N1</f>
        <v>average</v>
      </c>
      <c r="D1" s="4" t="str">
        <f>data!O1</f>
        <v>proc</v>
      </c>
      <c r="E1" s="4" t="str">
        <f>data!P1</f>
        <v>comm</v>
      </c>
      <c r="F1" s="4" t="str">
        <f>data!Q1</f>
        <v>strat</v>
      </c>
      <c r="G1" s="4" t="str">
        <f>data!R1</f>
        <v>conc</v>
      </c>
    </row>
    <row r="2" spans="1:7" ht="12.75">
      <c r="A2" s="5" t="s">
        <v>118</v>
      </c>
      <c r="B2" s="5">
        <f>MODE(data!M$2:M$193)</f>
        <v>8</v>
      </c>
      <c r="C2" s="5">
        <f>MODE(data!N$2:N$193)</f>
        <v>2</v>
      </c>
      <c r="D2" s="5">
        <f>MODE(data!O$2:O$193)</f>
        <v>4</v>
      </c>
      <c r="E2" s="5">
        <f>MODE(data!P$2:P$193)</f>
        <v>4</v>
      </c>
      <c r="F2" s="5">
        <f>MODE(data!Q$2:Q$193)</f>
        <v>2</v>
      </c>
      <c r="G2" s="5">
        <f>MODE(data!R$2:R$193)</f>
        <v>2</v>
      </c>
    </row>
    <row r="3" spans="1:7" ht="12.75">
      <c r="A3" s="5" t="s">
        <v>119</v>
      </c>
      <c r="B3" s="5">
        <f>MEDIAN(data!M$2:M$193)</f>
        <v>14</v>
      </c>
      <c r="C3" s="5">
        <f>MEDIAN(data!N$2:N$193)</f>
        <v>2</v>
      </c>
      <c r="D3" s="5">
        <f>MEDIAN(data!O$2:O$193)</f>
        <v>4</v>
      </c>
      <c r="E3" s="5">
        <f>MEDIAN(data!P$2:P$193)</f>
        <v>4</v>
      </c>
      <c r="F3" s="5">
        <f>MEDIAN(data!Q$2:Q$193)</f>
        <v>3</v>
      </c>
      <c r="G3" s="5">
        <f>MEDIAN(data!R$2:R$193)</f>
        <v>3</v>
      </c>
    </row>
    <row r="4" spans="1:7" ht="12.75">
      <c r="A4" s="5" t="s">
        <v>120</v>
      </c>
      <c r="B4" s="6">
        <f>AVERAGE(data!M$2:M$193)</f>
        <v>15.229166666666666</v>
      </c>
      <c r="C4" s="6">
        <f>AVERAGE(data!N$2:N$193)</f>
        <v>2.0286458333333335</v>
      </c>
      <c r="D4" s="6">
        <f>AVERAGE(data!O$2:O$193)</f>
        <v>4.078125</v>
      </c>
      <c r="E4" s="6">
        <f>AVERAGE(data!P$2:P$193)</f>
        <v>4.041666666666667</v>
      </c>
      <c r="F4" s="6">
        <f>AVERAGE(data!Q$2:Q$193)</f>
        <v>3.5989583333333335</v>
      </c>
      <c r="G4" s="6">
        <f>AVERAGE(data!R$2:R$193)</f>
        <v>3.5104166666666665</v>
      </c>
    </row>
    <row r="5" spans="1:7" ht="13.5">
      <c r="A5" s="5" t="s">
        <v>121</v>
      </c>
      <c r="B5" s="6">
        <f>STDEV(data!M$2:M$193)</f>
        <v>6.105493478075318</v>
      </c>
      <c r="C5" s="6">
        <f>STDEV(data!N$2:N$193)</f>
        <v>0.7196019402720375</v>
      </c>
      <c r="D5" s="6">
        <f>STDEV(data!O$2:O$193)</f>
        <v>1.6111979299991381</v>
      </c>
      <c r="E5" s="6">
        <f>STDEV(data!P$2:P$193)</f>
        <v>1.5681159981312331</v>
      </c>
      <c r="F5" s="6">
        <f>STDEV(data!Q$2:Q$193)</f>
        <v>1.647018234968158</v>
      </c>
      <c r="G5" s="6">
        <f>STDEV(data!R$2:R$193)</f>
        <v>1.6340281493962083</v>
      </c>
    </row>
    <row r="7" spans="3:5" ht="13.5">
      <c r="C7" t="s">
        <v>122</v>
      </c>
      <c r="E7" t="s">
        <v>123</v>
      </c>
    </row>
    <row r="8" spans="2:6" ht="12.75">
      <c r="B8" t="s">
        <v>124</v>
      </c>
      <c r="C8" t="str">
        <f>data!M1</f>
        <v>sum</v>
      </c>
      <c r="D8" t="str">
        <f>data!N1</f>
        <v>average</v>
      </c>
      <c r="E8" t="str">
        <f>data!M1</f>
        <v>sum</v>
      </c>
      <c r="F8" t="str">
        <f>data!N1</f>
        <v>average</v>
      </c>
    </row>
    <row r="9" spans="1:6" ht="13.5">
      <c r="A9" t="s">
        <v>20</v>
      </c>
      <c r="B9">
        <f>COUNTIF(data!C$2:C$193,A9)</f>
        <v>36</v>
      </c>
      <c r="C9">
        <f>SUMIF(data!C$2:C$193,A9,data!M$2:M$25)</f>
        <v>502</v>
      </c>
      <c r="D9">
        <f>SUMIF(data!C$2:C$193,A9,data!N$2:N$193)</f>
        <v>72.5</v>
      </c>
      <c r="E9" s="7">
        <f>C9/$B9</f>
        <v>13.944444444444445</v>
      </c>
      <c r="F9" s="7">
        <f>D9/$B9</f>
        <v>2.013888888888889</v>
      </c>
    </row>
    <row r="10" spans="1:6" ht="13.5">
      <c r="A10" t="s">
        <v>18</v>
      </c>
      <c r="B10">
        <f>COUNTIF(data!C$2:C$193,A10)</f>
        <v>39</v>
      </c>
      <c r="C10">
        <f>SUMIF(data!C$2:C$193,A10,data!M$2:M$25)</f>
        <v>410</v>
      </c>
      <c r="D10">
        <f>SUMIF(data!C$2:C$193,A10,data!N$2:N$193)</f>
        <v>55</v>
      </c>
      <c r="E10" s="7">
        <f>C10/$B10</f>
        <v>10.512820512820513</v>
      </c>
      <c r="F10" s="7">
        <f>D10/$B10</f>
        <v>1.4102564102564104</v>
      </c>
    </row>
    <row r="11" spans="1:6" ht="12.75">
      <c r="A11" t="s">
        <v>23</v>
      </c>
      <c r="B11">
        <f>COUNTIF(data!C$2:C$193,A11)</f>
        <v>74</v>
      </c>
      <c r="C11">
        <f>SUMIF(data!C$2:C$193,A11,data!M$2:M$25)</f>
        <v>1219</v>
      </c>
      <c r="D11">
        <f>SUMIF(data!C$2:C$193,A11,data!N$2:N$193)</f>
        <v>154</v>
      </c>
      <c r="E11" s="7">
        <f>C11/$B11</f>
        <v>16.472972972972972</v>
      </c>
      <c r="F11" s="7">
        <f>D11/$B11</f>
        <v>2.081081081081081</v>
      </c>
    </row>
    <row r="12" spans="1:6" ht="13.5">
      <c r="A12" t="s">
        <v>25</v>
      </c>
      <c r="B12">
        <f>COUNTIF(data!C$2:C$193,A12)</f>
        <v>28</v>
      </c>
      <c r="C12">
        <f>SUMIF(data!C$2:C$193,A12,data!M$2:M$25)</f>
        <v>521</v>
      </c>
      <c r="D12">
        <f>SUMIF(data!C$2:C$193,A12,data!N$2:N$193)</f>
        <v>70.75</v>
      </c>
      <c r="E12" s="7">
        <f>C12/$B12</f>
        <v>18.607142857142858</v>
      </c>
      <c r="F12" s="7">
        <f>D12/$B12</f>
        <v>2.5267857142857144</v>
      </c>
    </row>
    <row r="13" spans="1:6" ht="12.75">
      <c r="A13" t="s">
        <v>26</v>
      </c>
      <c r="B13">
        <f>COUNTIF(data!C$2:C$193,A13)</f>
        <v>15</v>
      </c>
      <c r="C13">
        <f>SUMIF(data!C$2:C$193,A13,data!M$2:M$25)</f>
        <v>272</v>
      </c>
      <c r="D13">
        <f>SUMIF(data!C$2:C$193,A13,data!N$2:N$193)</f>
        <v>37.25</v>
      </c>
      <c r="E13" s="7">
        <f>C13/$B13</f>
        <v>18.133333333333333</v>
      </c>
      <c r="F13" s="7">
        <f>D13/$B13</f>
        <v>2.4833333333333334</v>
      </c>
    </row>
    <row r="14" spans="1:6" ht="12.75">
      <c r="A14" t="s">
        <v>19</v>
      </c>
      <c r="B14">
        <f>COUNTIF(data!D$2:D$193,A14)</f>
        <v>56</v>
      </c>
      <c r="C14">
        <f>SUMIF(data!D$2:D$193,A14,data!M$2:M$25)</f>
        <v>701</v>
      </c>
      <c r="D14">
        <f>SUMIF(data!D$2:D$193,$A14,data!N$2:N$193)</f>
        <v>97</v>
      </c>
      <c r="E14" s="7">
        <f>C14/$B14</f>
        <v>12.517857142857142</v>
      </c>
      <c r="F14" s="7">
        <f>D14/$B14</f>
        <v>1.7321428571428572</v>
      </c>
    </row>
    <row r="15" spans="1:6" ht="12.75">
      <c r="A15" t="s">
        <v>21</v>
      </c>
      <c r="B15">
        <f>COUNTIF(data!D$2:D$193,A15)</f>
        <v>86</v>
      </c>
      <c r="C15">
        <f>SUMIF(data!D$2:D$193,A15,data!M$2:M$25)</f>
        <v>1320</v>
      </c>
      <c r="D15">
        <f>SUMIF(data!D$2:D$193,$A15,data!N$2:N$193)</f>
        <v>171.375</v>
      </c>
      <c r="E15" s="7">
        <f>C15/$B15</f>
        <v>15.348837209302326</v>
      </c>
      <c r="F15" s="7">
        <f>D15/$B15</f>
        <v>1.992732558139535</v>
      </c>
    </row>
    <row r="16" spans="1:6" ht="12.75">
      <c r="A16" t="s">
        <v>22</v>
      </c>
      <c r="B16">
        <f>COUNTIF(data!D$2:D$193,A16)</f>
        <v>36</v>
      </c>
      <c r="C16">
        <f>SUMIF(data!D$2:D$193,A16,data!M$2:M$25)</f>
        <v>713</v>
      </c>
      <c r="D16">
        <f>SUMIF(data!D$2:D$193,$A16,data!N$2:N$193)</f>
        <v>95.75</v>
      </c>
      <c r="E16" s="7">
        <f>C16/$B16</f>
        <v>19.805555555555557</v>
      </c>
      <c r="F16" s="7">
        <f>D16/$B16</f>
        <v>2.6597222222222223</v>
      </c>
    </row>
    <row r="17" spans="1:6" ht="12.75">
      <c r="A17" t="s">
        <v>24</v>
      </c>
      <c r="B17">
        <f>COUNTIF(data!D$2:D$193,A17)</f>
        <v>14</v>
      </c>
      <c r="C17">
        <f>SUMIF(data!D$2:D$193,A17,data!M$2:M$25)</f>
        <v>190</v>
      </c>
      <c r="D17">
        <f>SUMIF(data!D$2:D$193,$A17,data!N$2:N$193)</f>
        <v>25.375</v>
      </c>
      <c r="E17" s="7">
        <f>C17/$B17</f>
        <v>13.571428571428571</v>
      </c>
      <c r="F17" s="7">
        <f>D17/$B17</f>
        <v>1.8125</v>
      </c>
    </row>
    <row r="18" spans="1:6" ht="12.75">
      <c r="A18">
        <v>2009</v>
      </c>
      <c r="B18">
        <f>COUNTIF(data!A$2:A$193,A18)</f>
        <v>51</v>
      </c>
      <c r="C18">
        <f>SUMIF(data!A$2:A$193,A18,data!M$2:M$25)</f>
        <v>608</v>
      </c>
      <c r="D18">
        <f>SUMIF(data!A$2:A$193,$A18,data!N$2:N$193)</f>
        <v>100</v>
      </c>
      <c r="E18" s="7">
        <f>C18/$B18</f>
        <v>11.92156862745098</v>
      </c>
      <c r="F18" s="7">
        <f>D18/$B18</f>
        <v>1.9607843137254901</v>
      </c>
    </row>
    <row r="19" spans="1:6" ht="12.75">
      <c r="A19">
        <v>2011</v>
      </c>
      <c r="B19">
        <f>COUNTIF(data!A$2:A$193,A19)</f>
        <v>70</v>
      </c>
      <c r="C19">
        <f>SUMIF(data!A$2:A$193,A19,data!M$2:M$25)</f>
        <v>860</v>
      </c>
      <c r="D19">
        <f>SUMIF(data!A$2:A$193,$A19,data!N$2:N$193)</f>
        <v>107.5</v>
      </c>
      <c r="E19" s="7">
        <f>C19/$B19</f>
        <v>12.285714285714286</v>
      </c>
      <c r="F19" s="7">
        <f>D19/$B19</f>
        <v>1.5357142857142858</v>
      </c>
    </row>
    <row r="21" spans="4:7" ht="12.75">
      <c r="D21" s="4" t="s">
        <v>14</v>
      </c>
      <c r="E21" s="4" t="s">
        <v>15</v>
      </c>
      <c r="F21" s="4" t="s">
        <v>16</v>
      </c>
      <c r="G21" s="4" t="s">
        <v>17</v>
      </c>
    </row>
    <row r="22" spans="1:7" ht="12.75">
      <c r="A22">
        <v>2009</v>
      </c>
      <c r="D22" s="7">
        <f>AVERAGE(data!O2:O52)</f>
        <v>3.176470588235294</v>
      </c>
      <c r="E22" s="7">
        <f>AVERAGE(data!P2:P52)</f>
        <v>3.156862745098039</v>
      </c>
      <c r="F22" s="7">
        <f>AVERAGE(data!Q2:Q52)</f>
        <v>2.7254901960784315</v>
      </c>
      <c r="G22" s="7">
        <f>AVERAGE(data!R2:R52)</f>
        <v>2.8627450980392157</v>
      </c>
    </row>
    <row r="23" spans="1:7" ht="12.75">
      <c r="A23">
        <v>2010</v>
      </c>
      <c r="D23" s="7">
        <f>AVERAGE(data!O53:O123)</f>
        <v>5.408450704225352</v>
      </c>
      <c r="E23" s="7">
        <f>AVERAGE(data!P53:P123)</f>
        <v>5.295774647887324</v>
      </c>
      <c r="F23" s="7">
        <f>AVERAGE(data!Q53:Q123)</f>
        <v>4.901408450704225</v>
      </c>
      <c r="G23" s="7">
        <f>AVERAGE(data!R53:R123)</f>
        <v>4.901408450704225</v>
      </c>
    </row>
    <row r="24" spans="1:7" ht="12.75">
      <c r="A24">
        <v>2011</v>
      </c>
      <c r="D24" s="7">
        <f>AVERAGE(data!O124:O264)</f>
        <v>3.7375886524822697</v>
      </c>
      <c r="E24" s="7">
        <f>AVERAGE(data!P124:P264)</f>
        <v>3.2836879432624113</v>
      </c>
      <c r="F24" s="7">
        <f>AVERAGE(data!Q124:Q264)</f>
        <v>3.00709219858156</v>
      </c>
      <c r="G24" s="7">
        <f>AVERAGE(data!R124:R264)</f>
        <v>2.7375886524822697</v>
      </c>
    </row>
    <row r="26" spans="1:4" ht="13.5">
      <c r="A26" t="s">
        <v>14</v>
      </c>
      <c r="B26" s="7">
        <v>3.176470588235294</v>
      </c>
      <c r="C26" s="7">
        <v>5.408450704225352</v>
      </c>
      <c r="D26" s="7">
        <v>3.7375886524822697</v>
      </c>
    </row>
    <row r="27" spans="1:4" ht="12.75">
      <c r="A27" t="s">
        <v>15</v>
      </c>
      <c r="B27" s="7">
        <v>3.156862745098039</v>
      </c>
      <c r="C27" s="7">
        <v>5.295774647887324</v>
      </c>
      <c r="D27" s="7">
        <v>3.2836879432624113</v>
      </c>
    </row>
    <row r="28" spans="1:4" ht="13.5">
      <c r="A28" t="s">
        <v>16</v>
      </c>
      <c r="B28" s="7">
        <v>2.7254901960784315</v>
      </c>
      <c r="C28" s="7">
        <v>4.901408450704225</v>
      </c>
      <c r="D28" s="7">
        <v>3.00709219858156</v>
      </c>
    </row>
    <row r="29" spans="1:4" ht="13.5">
      <c r="A29" t="s">
        <v>17</v>
      </c>
      <c r="B29" s="7">
        <v>2.8627450980392157</v>
      </c>
      <c r="C29" s="7">
        <v>4.901408450704225</v>
      </c>
      <c r="D29" s="7">
        <v>2.7375886524822697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8" sqref="D8"/>
    </sheetView>
  </sheetViews>
  <sheetFormatPr defaultColWidth="10.00390625" defaultRowHeight="15.75"/>
  <cols>
    <col min="1" max="16384" width="10.375" style="0" customWidth="1"/>
  </cols>
  <sheetData>
    <row r="1" ht="12.75">
      <c r="A1" s="8" t="s">
        <v>125</v>
      </c>
    </row>
    <row r="3" spans="1:5" ht="12.75">
      <c r="A3" s="9" t="s">
        <v>126</v>
      </c>
      <c r="B3" s="10" t="s">
        <v>0</v>
      </c>
      <c r="C3" s="11"/>
      <c r="D3" s="11"/>
      <c r="E3" s="12"/>
    </row>
    <row r="4" spans="1:5" ht="12.75">
      <c r="A4" s="13" t="s">
        <v>3</v>
      </c>
      <c r="B4" s="14">
        <v>2009</v>
      </c>
      <c r="C4" s="15">
        <v>2010</v>
      </c>
      <c r="D4" s="15">
        <v>2011</v>
      </c>
      <c r="E4" s="16" t="s">
        <v>127</v>
      </c>
    </row>
    <row r="5" spans="1:5" ht="12.75">
      <c r="A5" s="17" t="s">
        <v>19</v>
      </c>
      <c r="B5" s="18">
        <v>13</v>
      </c>
      <c r="C5" s="19">
        <v>11</v>
      </c>
      <c r="D5" s="20">
        <v>47</v>
      </c>
      <c r="E5" s="21">
        <v>71</v>
      </c>
    </row>
    <row r="6" spans="1:5" ht="12.75">
      <c r="A6" s="22" t="s">
        <v>21</v>
      </c>
      <c r="B6" s="23">
        <v>19</v>
      </c>
      <c r="C6" s="24">
        <v>29</v>
      </c>
      <c r="D6" s="25">
        <v>58</v>
      </c>
      <c r="E6" s="26">
        <v>106</v>
      </c>
    </row>
    <row r="7" spans="1:5" ht="12.75">
      <c r="A7" s="22" t="s">
        <v>22</v>
      </c>
      <c r="B7" s="23">
        <v>5</v>
      </c>
      <c r="C7" s="24">
        <v>31</v>
      </c>
      <c r="D7" s="25">
        <v>36</v>
      </c>
      <c r="E7" s="26">
        <v>72</v>
      </c>
    </row>
    <row r="8" spans="1:5" ht="12.75">
      <c r="A8" s="22" t="s">
        <v>24</v>
      </c>
      <c r="B8" s="27">
        <v>14</v>
      </c>
      <c r="C8" s="28"/>
      <c r="D8" s="29"/>
      <c r="E8" s="30">
        <v>14</v>
      </c>
    </row>
    <row r="9" spans="1:5" ht="12.75">
      <c r="A9" s="31" t="s">
        <v>127</v>
      </c>
      <c r="B9" s="32">
        <v>51</v>
      </c>
      <c r="C9" s="33">
        <v>71</v>
      </c>
      <c r="D9" s="34">
        <v>141</v>
      </c>
      <c r="E9" s="35">
        <v>263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51">
      <selection activeCell="D15" sqref="D15"/>
    </sheetView>
  </sheetViews>
  <sheetFormatPr defaultColWidth="10.00390625" defaultRowHeight="15.75"/>
  <cols>
    <col min="1" max="1" width="18.875" style="0" customWidth="1"/>
    <col min="2" max="4" width="5.875" style="0" customWidth="1"/>
    <col min="5" max="5" width="15.375" style="0" customWidth="1"/>
    <col min="6" max="16384" width="10.375" style="0" customWidth="1"/>
  </cols>
  <sheetData>
    <row r="1" spans="1:5" ht="12.75">
      <c r="A1" s="36" t="s">
        <v>128</v>
      </c>
      <c r="B1" s="37">
        <v>2009</v>
      </c>
      <c r="C1" s="37">
        <v>2010</v>
      </c>
      <c r="D1" s="37">
        <v>2011</v>
      </c>
      <c r="E1" s="38"/>
    </row>
    <row r="2" spans="1:5" ht="13.5">
      <c r="A2" s="39" t="s">
        <v>129</v>
      </c>
      <c r="B2" s="40">
        <v>11.571428571428571</v>
      </c>
      <c r="C2" s="41"/>
      <c r="D2" s="40">
        <v>10.28125</v>
      </c>
      <c r="E2" s="42"/>
    </row>
    <row r="3" spans="1:5" ht="13.5">
      <c r="A3" s="39" t="s">
        <v>130</v>
      </c>
      <c r="B3" s="43">
        <v>9.75</v>
      </c>
      <c r="C3" s="43">
        <v>18</v>
      </c>
      <c r="D3" s="40">
        <v>13.789473684210526</v>
      </c>
      <c r="E3" s="42"/>
    </row>
    <row r="4" spans="1:5" ht="12.75">
      <c r="A4" s="39" t="s">
        <v>131</v>
      </c>
      <c r="B4" s="40">
        <v>13.76923076923077</v>
      </c>
      <c r="C4" s="40">
        <v>20.413793103448278</v>
      </c>
      <c r="D4" s="40">
        <v>13.907692307692308</v>
      </c>
      <c r="E4" s="42"/>
    </row>
    <row r="5" spans="1:5" ht="13.5">
      <c r="A5" s="39" t="s">
        <v>132</v>
      </c>
      <c r="B5" s="43">
        <v>7.5</v>
      </c>
      <c r="C5" s="40">
        <v>21.636363636363637</v>
      </c>
      <c r="D5" s="43">
        <v>12.2</v>
      </c>
      <c r="E5" s="42"/>
    </row>
    <row r="6" spans="1:5" ht="12.75">
      <c r="A6" s="39" t="s">
        <v>133</v>
      </c>
      <c r="B6" s="43">
        <v>11.5</v>
      </c>
      <c r="C6" s="40">
        <v>20.545454545454547</v>
      </c>
      <c r="D6" s="41"/>
      <c r="E6" s="42"/>
    </row>
    <row r="7" spans="1:4" ht="12.75">
      <c r="A7" s="5" t="s">
        <v>134</v>
      </c>
      <c r="B7" s="40">
        <v>9.692307692307692</v>
      </c>
      <c r="C7" s="44">
        <v>22.363636363636363</v>
      </c>
      <c r="D7" s="40">
        <v>10.042553191489361</v>
      </c>
    </row>
    <row r="8" spans="1:4" ht="12.75">
      <c r="A8" s="5" t="s">
        <v>135</v>
      </c>
      <c r="B8" s="40">
        <v>12.578947368421053</v>
      </c>
      <c r="C8" s="44">
        <v>18.96551724137931</v>
      </c>
      <c r="D8" s="40">
        <v>13.689655172413794</v>
      </c>
    </row>
    <row r="9" spans="1:4" ht="12.75">
      <c r="A9" s="5" t="s">
        <v>136</v>
      </c>
      <c r="B9" s="5">
        <v>10.6</v>
      </c>
      <c r="C9" s="41">
        <v>21.29032258064516</v>
      </c>
      <c r="D9" s="40">
        <v>14.833333333333334</v>
      </c>
    </row>
    <row r="10" spans="1:4" ht="12.75">
      <c r="A10" s="5" t="s">
        <v>137</v>
      </c>
      <c r="B10" s="40">
        <v>13.571428571428571</v>
      </c>
      <c r="C10" s="41"/>
      <c r="D10" s="44"/>
    </row>
    <row r="11" spans="1:4" ht="12.75">
      <c r="A11" s="5" t="s">
        <v>138</v>
      </c>
      <c r="B11" s="6">
        <v>3.176470588235294</v>
      </c>
      <c r="C11" s="6">
        <v>5.408450704225352</v>
      </c>
      <c r="D11" s="6">
        <v>3.7375886524822697</v>
      </c>
    </row>
    <row r="12" spans="1:4" ht="12.75">
      <c r="A12" s="5" t="s">
        <v>139</v>
      </c>
      <c r="B12" s="6">
        <v>3.156862745098039</v>
      </c>
      <c r="C12" s="6">
        <v>5.295774647887324</v>
      </c>
      <c r="D12" s="6">
        <v>3.2836879432624113</v>
      </c>
    </row>
    <row r="13" spans="1:4" ht="12.75">
      <c r="A13" s="5" t="s">
        <v>140</v>
      </c>
      <c r="B13" s="6">
        <v>2.7254901960784315</v>
      </c>
      <c r="C13" s="6">
        <v>4.901408450704225</v>
      </c>
      <c r="D13" s="6">
        <v>3.00709219858156</v>
      </c>
    </row>
    <row r="14" spans="1:4" ht="12.75">
      <c r="A14" s="5" t="s">
        <v>141</v>
      </c>
      <c r="B14" s="6">
        <v>2.8627450980392157</v>
      </c>
      <c r="C14" s="6">
        <v>4.901408450704225</v>
      </c>
      <c r="D14" s="6">
        <v>2.7375886524822697</v>
      </c>
    </row>
    <row r="15" spans="1:4" ht="12.75">
      <c r="A15" s="5" t="s">
        <v>142</v>
      </c>
      <c r="B15" s="6">
        <v>11.921568627451</v>
      </c>
      <c r="C15" s="5">
        <v>21.9</v>
      </c>
      <c r="D15" s="6">
        <v>12.7659574468085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10.00390625" defaultRowHeight="15.75"/>
  <cols>
    <col min="1" max="3" width="17.25390625" style="0" customWidth="1"/>
    <col min="4" max="4" width="17.50390625" style="0" customWidth="1"/>
    <col min="5" max="16384" width="10.375" style="0" customWidth="1"/>
  </cols>
  <sheetData>
    <row r="1" spans="1:4" ht="12.75" customHeight="1">
      <c r="A1" s="45" t="s">
        <v>143</v>
      </c>
      <c r="B1" s="45"/>
      <c r="C1" s="45"/>
      <c r="D1" s="45"/>
    </row>
    <row r="2" spans="1:4" ht="12.75">
      <c r="A2" s="45">
        <v>4</v>
      </c>
      <c r="B2" s="45">
        <v>3</v>
      </c>
      <c r="C2" s="45">
        <v>2</v>
      </c>
      <c r="D2" s="45">
        <v>1</v>
      </c>
    </row>
    <row r="3" spans="1:4" ht="12.75" customHeight="1">
      <c r="A3" s="46" t="s">
        <v>144</v>
      </c>
      <c r="B3" s="46"/>
      <c r="C3" s="46"/>
      <c r="D3" s="46"/>
    </row>
    <row r="4" spans="1:4" ht="49.5">
      <c r="A4" s="47" t="s">
        <v>145</v>
      </c>
      <c r="B4" s="47" t="s">
        <v>146</v>
      </c>
      <c r="C4" s="47" t="s">
        <v>147</v>
      </c>
      <c r="D4" s="47" t="s">
        <v>148</v>
      </c>
    </row>
    <row r="5" spans="1:4" ht="12.75" customHeight="1">
      <c r="A5" s="46" t="s">
        <v>149</v>
      </c>
      <c r="B5" s="46"/>
      <c r="C5" s="46"/>
      <c r="D5" s="46"/>
    </row>
    <row r="6" spans="1:4" ht="117.75">
      <c r="A6" s="47" t="s">
        <v>150</v>
      </c>
      <c r="B6" s="47" t="s">
        <v>151</v>
      </c>
      <c r="C6" s="47" t="s">
        <v>152</v>
      </c>
      <c r="D6" s="47" t="s">
        <v>153</v>
      </c>
    </row>
    <row r="7" spans="1:4" ht="12.75" customHeight="1">
      <c r="A7" s="46" t="s">
        <v>154</v>
      </c>
      <c r="B7" s="46"/>
      <c r="C7" s="46"/>
      <c r="D7" s="46"/>
    </row>
    <row r="8" spans="1:4" ht="156.75">
      <c r="A8" s="47" t="s">
        <v>155</v>
      </c>
      <c r="B8" s="47" t="s">
        <v>156</v>
      </c>
      <c r="C8" s="47" t="s">
        <v>157</v>
      </c>
      <c r="D8" s="47" t="s">
        <v>158</v>
      </c>
    </row>
    <row r="9" spans="1:4" ht="12.75" customHeight="1">
      <c r="A9" s="46" t="s">
        <v>159</v>
      </c>
      <c r="B9" s="46"/>
      <c r="C9" s="46"/>
      <c r="D9" s="46"/>
    </row>
    <row r="10" spans="1:4" ht="185.25">
      <c r="A10" s="47" t="s">
        <v>160</v>
      </c>
      <c r="B10" s="47" t="s">
        <v>161</v>
      </c>
      <c r="C10" s="47" t="s">
        <v>162</v>
      </c>
      <c r="D10" s="47" t="s">
        <v>163</v>
      </c>
    </row>
  </sheetData>
  <sheetProtection selectLockedCells="1" selectUnlockedCells="1"/>
  <mergeCells count="5">
    <mergeCell ref="A1:D1"/>
    <mergeCell ref="A3:D3"/>
    <mergeCell ref="A5:D5"/>
    <mergeCell ref="A7:D7"/>
    <mergeCell ref="A9:D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2012-08-13T10:08:22Z</dcterms:created>
  <dcterms:modified xsi:type="dcterms:W3CDTF">2012-08-14T11:43:43Z</dcterms:modified>
  <cp:category/>
  <cp:version/>
  <cp:contentType/>
  <cp:contentStatus/>
  <cp:revision>10</cp:revision>
</cp:coreProperties>
</file>