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ennies spring 200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<sst xmlns="http://schemas.openxmlformats.org/spreadsheetml/2006/main" count="34" uniqueCount="34">
  <si>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Bins (x)</t>
  </si>
  <si>
    <t>Freq</t>
  </si>
  <si>
    <t>RF p(x)</t>
  </si>
  <si>
    <t>x*p(x)</t>
  </si>
  <si>
    <t>sx</t>
  </si>
  <si>
    <t>p(x)</t>
  </si>
  <si>
    <t>exp</t>
  </si>
  <si>
    <t>diff</t>
  </si>
  <si>
    <t>%diff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</si>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</sst>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4"/>
      <name val="Tahoma"/>
      <family val="2"/>
    </font>
    <font>
      <sz val="6"/>
      <name val="Tahoma"/>
      <family val="2"/>
    </font>
    <font>
      <sz val="5.8"/>
      <name val="Arial"/>
      <family val="5"/>
    </font>
    <font>
      <sz val="8.9"/>
      <name val="Arial"/>
      <family val="5"/>
    </font>
    <font>
      <sz val="8"/>
      <name val="Tahoma"/>
      <family val="5"/>
    </font>
    <font>
      <sz val="8.1"/>
      <name val="Tahoma"/>
      <family val="5"/>
    </font>
    <font>
      <sz val="10.1"/>
      <name val="Tahoma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9C60"/>
      <rgbColor rgb="00003366"/>
      <rgbColor rgb="00339966"/>
      <rgbColor rgb="00003300"/>
      <rgbColor rgb="004C19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'pennies spring 2006'!$C$1</c:f>
            </c:strRef>
          </c:tx>
          <c:spPr>
            <a:solidFill>
              <a:srgbClr val="99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</c:ser>
        <c:gapWidth val="0"/>
        <c:axId val="23194855"/>
        <c:axId val="7427104"/>
      </c:barChart>
      <c:catAx>
        <c:axId val="2319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/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27104"/>
        <c:crossesAt val="0"/>
        <c:auto val="1"/>
        <c:lblOffset val="100"/>
        <c:noMultiLvlLbl val="0"/>
      </c:catAx>
      <c:valAx>
        <c:axId val="742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ahoma"/>
                    <a:ea typeface="Tahoma"/>
                    <a:cs typeface="Tahoma"/>
                  </a:rPr>
                  <a:t>rel freq p(x)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9485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'pennies spring 2006'!$C$1</c:f>
            </c:strRef>
          </c:tx>
          <c:spPr>
            <a:ln w="38100">
              <a:solidFill>
                <a:srgbClr val="4C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  <c:smooth val="1"/>
        </c:ser>
        <c:axId val="66843937"/>
        <c:axId val="64724522"/>
      </c:lineChart>
      <c:catAx>
        <c:axId val="6684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latin typeface="Tahoma"/>
                <a:ea typeface="Tahoma"/>
                <a:cs typeface="Tahoma"/>
              </a:defRPr>
            </a:pPr>
          </a:p>
        </c:txPr>
        <c:crossAx val="64724522"/>
        <c:crossesAt val="0"/>
        <c:auto val="1"/>
        <c:lblOffset val="100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probability distribution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9C6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Tahoma"/>
                <a:ea typeface="Tahoma"/>
                <a:cs typeface="Tahoma"/>
              </a:defRPr>
            </a:pPr>
          </a:p>
        </c:txPr>
        <c:crossAx val="66843937"/>
        <c:crossesAt val="1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38100</xdr:rowOff>
    </xdr:from>
    <xdr:to>
      <xdr:col>10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" y="3114675"/>
        <a:ext cx="42672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19</xdr:row>
      <xdr:rowOff>47625</xdr:rowOff>
    </xdr:from>
    <xdr:to>
      <xdr:col>33</xdr:col>
      <xdr:colOff>104775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4314825" y="3124200"/>
        <a:ext cx="3219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00390625" style="0" customWidth="1"/>
    <col min="2" max="2" width="5.28125" style="0" customWidth="1"/>
    <col min="3" max="3" width="7.7109375" style="0" customWidth="1"/>
    <col min="4" max="4" width="6.421875" style="0" customWidth="1"/>
    <col min="5" max="5" width="5.140625" style="0" customWidth="1"/>
    <col min="6" max="6" width="3.57421875" style="0" customWidth="1"/>
    <col min="7" max="7" width="5.140625" style="0" customWidth="1"/>
    <col min="8" max="8" width="7.140625" style="0" customWidth="1"/>
    <col min="9" max="9" width="4.57421875" style="0" customWidth="1"/>
    <col min="10" max="10" width="7.7109375" style="0" customWidth="1"/>
    <col min="11" max="11" width="3.57421875" style="0" customWidth="1"/>
    <col min="12" max="36" width="2.140625" style="0" customWidth="1"/>
    <col min="37" max="16384" width="11.7109375" style="0" customWidth="1"/>
  </cols>
  <sheetData>
    <row r="1" spans="1:3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ht="12.75">
      <c r="A2" s="4">
        <v>7</v>
      </c>
      <c r="B2" s="4">
        <f>SUM(L2:AY2)</f>
        <v>12</v>
      </c>
      <c r="C2" s="4">
        <f>B2/B$10</f>
        <v>0.010126582278481013</v>
      </c>
      <c r="D2" s="4">
        <f>A2*C2</f>
        <v>0.07088607594936709</v>
      </c>
      <c r="E2" s="4">
        <f>C2*(A2-D$10)^2</f>
        <v>0.1268478315102862</v>
      </c>
      <c r="F2" s="4"/>
      <c r="G2" s="4">
        <f>1/128</f>
        <v>0.0078125</v>
      </c>
      <c r="H2" s="5">
        <f>G2*$B$10</f>
        <v>9.2578125</v>
      </c>
      <c r="I2" s="5">
        <f>B2-H2</f>
        <v>2.7421875</v>
      </c>
      <c r="J2" s="6">
        <f>(B2-H2)/H2</f>
        <v>0.29620253164556964</v>
      </c>
      <c r="L2" s="7">
        <v>0</v>
      </c>
      <c r="M2" s="7">
        <v>2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1</v>
      </c>
      <c r="T2" s="7">
        <v>1</v>
      </c>
      <c r="U2" s="7">
        <v>2</v>
      </c>
      <c r="V2" s="7">
        <v>0</v>
      </c>
      <c r="W2" s="7">
        <v>1</v>
      </c>
      <c r="X2" s="7">
        <v>0</v>
      </c>
      <c r="Y2" s="7">
        <v>1</v>
      </c>
      <c r="Z2" s="7">
        <v>0</v>
      </c>
      <c r="AA2" s="7">
        <v>0</v>
      </c>
      <c r="AB2" s="7">
        <v>0</v>
      </c>
      <c r="AC2" s="7">
        <v>2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1</v>
      </c>
    </row>
    <row r="3" spans="1:36" ht="12.75">
      <c r="A3" s="4">
        <v>6</v>
      </c>
      <c r="B3" s="4">
        <f>SUM(L3:AY3)</f>
        <v>66</v>
      </c>
      <c r="C3" s="4">
        <f>B3/B$10</f>
        <v>0.05569620253164557</v>
      </c>
      <c r="D3" s="4">
        <f>A3*C3</f>
        <v>0.3341772151898734</v>
      </c>
      <c r="E3" s="4">
        <f>C3*(A3-D$10)^2</f>
        <v>0.3591147637407993</v>
      </c>
      <c r="F3" s="4"/>
      <c r="G3" s="4">
        <f>7/128</f>
        <v>0.0546875</v>
      </c>
      <c r="H3" s="5">
        <f>G3*$B$10</f>
        <v>64.8046875</v>
      </c>
      <c r="I3" s="5">
        <f>B3-H3</f>
        <v>1.1953125</v>
      </c>
      <c r="J3" s="6">
        <f>(B3-H3)/H3</f>
        <v>0.01844484629294756</v>
      </c>
      <c r="L3" s="7">
        <v>0</v>
      </c>
      <c r="M3" s="7">
        <v>4</v>
      </c>
      <c r="N3" s="7">
        <v>2</v>
      </c>
      <c r="O3" s="7">
        <v>3</v>
      </c>
      <c r="P3" s="7">
        <v>2</v>
      </c>
      <c r="Q3" s="7">
        <v>3</v>
      </c>
      <c r="R3" s="7">
        <v>4</v>
      </c>
      <c r="S3" s="7">
        <v>6</v>
      </c>
      <c r="T3" s="7">
        <v>3</v>
      </c>
      <c r="U3" s="7">
        <v>2</v>
      </c>
      <c r="V3" s="7">
        <v>2</v>
      </c>
      <c r="W3" s="7">
        <v>1</v>
      </c>
      <c r="X3" s="7">
        <v>1</v>
      </c>
      <c r="Y3" s="7">
        <v>2</v>
      </c>
      <c r="Z3" s="7">
        <v>2</v>
      </c>
      <c r="AA3" s="7">
        <v>3</v>
      </c>
      <c r="AB3" s="7">
        <v>3</v>
      </c>
      <c r="AC3" s="7">
        <v>5</v>
      </c>
      <c r="AD3" s="7">
        <v>5</v>
      </c>
      <c r="AE3" s="7">
        <v>2</v>
      </c>
      <c r="AF3" s="7">
        <v>0</v>
      </c>
      <c r="AG3" s="7">
        <v>6</v>
      </c>
      <c r="AH3" s="7">
        <v>3</v>
      </c>
      <c r="AI3" s="7">
        <v>1</v>
      </c>
      <c r="AJ3" s="7">
        <v>1</v>
      </c>
    </row>
    <row r="4" spans="1:36" ht="12.75">
      <c r="A4" s="4">
        <v>5</v>
      </c>
      <c r="B4" s="4">
        <f>SUM(L4:AY4)</f>
        <v>199</v>
      </c>
      <c r="C4" s="4">
        <f>B4/B$10</f>
        <v>0.1679324894514768</v>
      </c>
      <c r="D4" s="4">
        <f>A4*C4</f>
        <v>0.8396624472573839</v>
      </c>
      <c r="E4" s="4">
        <f>C4*(A4-D$10)^2</f>
        <v>0.3978759543700734</v>
      </c>
      <c r="F4" s="4"/>
      <c r="G4" s="4">
        <f>21/128</f>
        <v>0.1640625</v>
      </c>
      <c r="H4" s="5">
        <f>G4*$B$10</f>
        <v>194.4140625</v>
      </c>
      <c r="I4" s="5">
        <f>B4-H4</f>
        <v>4.5859375</v>
      </c>
      <c r="J4" s="6">
        <f>(B4-H4)/H4</f>
        <v>0.02358850713281093</v>
      </c>
      <c r="L4" s="7">
        <v>9</v>
      </c>
      <c r="M4" s="7">
        <v>5</v>
      </c>
      <c r="N4" s="7">
        <v>4</v>
      </c>
      <c r="O4" s="7">
        <v>18</v>
      </c>
      <c r="P4" s="7">
        <v>10</v>
      </c>
      <c r="Q4" s="7">
        <v>14</v>
      </c>
      <c r="R4" s="7">
        <v>8</v>
      </c>
      <c r="S4" s="7">
        <v>19</v>
      </c>
      <c r="T4" s="7">
        <v>7</v>
      </c>
      <c r="U4" s="7">
        <v>2</v>
      </c>
      <c r="V4" s="7">
        <v>15</v>
      </c>
      <c r="W4" s="7">
        <v>12</v>
      </c>
      <c r="X4" s="7">
        <v>2</v>
      </c>
      <c r="Y4" s="7">
        <v>5</v>
      </c>
      <c r="Z4" s="7">
        <v>4</v>
      </c>
      <c r="AA4" s="7">
        <v>4</v>
      </c>
      <c r="AB4" s="7">
        <v>11</v>
      </c>
      <c r="AC4" s="7">
        <v>5</v>
      </c>
      <c r="AD4" s="7">
        <v>9</v>
      </c>
      <c r="AE4" s="7">
        <v>8</v>
      </c>
      <c r="AF4" s="7">
        <v>5</v>
      </c>
      <c r="AG4" s="7">
        <v>3</v>
      </c>
      <c r="AH4" s="7">
        <v>7</v>
      </c>
      <c r="AI4" s="7">
        <v>5</v>
      </c>
      <c r="AJ4" s="7">
        <v>8</v>
      </c>
    </row>
    <row r="5" spans="1:36" ht="12.75">
      <c r="A5" s="4">
        <v>4</v>
      </c>
      <c r="B5" s="4">
        <f>SUM(L5:AY5)</f>
        <v>312</v>
      </c>
      <c r="C5" s="4">
        <f>B5/B$10</f>
        <v>0.26329113924050634</v>
      </c>
      <c r="D5" s="4">
        <f>A5*C5</f>
        <v>1.0531645569620254</v>
      </c>
      <c r="E5" s="4">
        <f>C5*(A5-D$10)^2</f>
        <v>0.07655988268676509</v>
      </c>
      <c r="F5" s="4"/>
      <c r="G5" s="4">
        <f>35/128</f>
        <v>0.2734375</v>
      </c>
      <c r="H5" s="5">
        <f>G5*$B$10</f>
        <v>324.0234375</v>
      </c>
      <c r="I5" s="5">
        <f>B5-H5</f>
        <v>-12.0234375</v>
      </c>
      <c r="J5" s="6">
        <f>(B5-H5)/H5</f>
        <v>-0.037106690777576855</v>
      </c>
      <c r="L5" s="7">
        <v>13</v>
      </c>
      <c r="M5" s="7">
        <v>15</v>
      </c>
      <c r="N5" s="7">
        <v>14</v>
      </c>
      <c r="O5" s="7">
        <v>28</v>
      </c>
      <c r="P5" s="7">
        <v>12</v>
      </c>
      <c r="Q5" s="7">
        <v>14</v>
      </c>
      <c r="R5" s="7">
        <v>20</v>
      </c>
      <c r="S5" s="7">
        <v>16</v>
      </c>
      <c r="T5" s="7">
        <v>9</v>
      </c>
      <c r="U5" s="7">
        <v>12</v>
      </c>
      <c r="V5" s="7">
        <v>14</v>
      </c>
      <c r="W5" s="7">
        <v>16</v>
      </c>
      <c r="X5" s="7">
        <v>7</v>
      </c>
      <c r="Y5" s="7">
        <v>4</v>
      </c>
      <c r="Z5" s="7">
        <v>16</v>
      </c>
      <c r="AA5" s="7">
        <v>4</v>
      </c>
      <c r="AB5" s="7">
        <v>11</v>
      </c>
      <c r="AC5" s="7">
        <v>12</v>
      </c>
      <c r="AD5" s="7">
        <v>17</v>
      </c>
      <c r="AE5" s="7">
        <v>9</v>
      </c>
      <c r="AF5" s="7">
        <v>8</v>
      </c>
      <c r="AG5" s="7">
        <v>12</v>
      </c>
      <c r="AH5" s="7">
        <v>11</v>
      </c>
      <c r="AI5" s="7">
        <v>8</v>
      </c>
      <c r="AJ5" s="7">
        <v>10</v>
      </c>
    </row>
    <row r="6" spans="1:36" ht="12.75">
      <c r="A6" s="4">
        <v>3</v>
      </c>
      <c r="B6" s="4">
        <f>SUM(L6:AY6)</f>
        <v>295</v>
      </c>
      <c r="C6" s="4">
        <f>B6/B$10</f>
        <v>0.2489451476793249</v>
      </c>
      <c r="D6" s="4">
        <f>A6*C6</f>
        <v>0.7468354430379747</v>
      </c>
      <c r="E6" s="4">
        <f>C6*(A6-D$10)^2</f>
        <v>0.05285088333106852</v>
      </c>
      <c r="F6" s="4"/>
      <c r="G6" s="4">
        <f>35/128</f>
        <v>0.2734375</v>
      </c>
      <c r="H6" s="5">
        <f>G6*$B$10</f>
        <v>324.0234375</v>
      </c>
      <c r="I6" s="5">
        <f>B6-H6</f>
        <v>-29.0234375</v>
      </c>
      <c r="J6" s="6">
        <f>(B6-H6)/H6</f>
        <v>-0.08957203134418325</v>
      </c>
      <c r="L6" s="7">
        <v>22</v>
      </c>
      <c r="M6" s="7">
        <v>16</v>
      </c>
      <c r="N6" s="7">
        <v>11</v>
      </c>
      <c r="O6" s="7">
        <v>17</v>
      </c>
      <c r="P6" s="7">
        <v>14</v>
      </c>
      <c r="Q6" s="7">
        <v>19</v>
      </c>
      <c r="R6" s="7">
        <v>13</v>
      </c>
      <c r="S6" s="7">
        <v>20</v>
      </c>
      <c r="T6" s="7">
        <v>7</v>
      </c>
      <c r="U6" s="7">
        <v>11</v>
      </c>
      <c r="V6" s="7">
        <v>12</v>
      </c>
      <c r="W6" s="7">
        <v>11</v>
      </c>
      <c r="X6" s="7">
        <v>5</v>
      </c>
      <c r="Y6" s="7">
        <v>7</v>
      </c>
      <c r="Z6" s="7">
        <v>17</v>
      </c>
      <c r="AA6" s="7">
        <v>9</v>
      </c>
      <c r="AB6" s="7">
        <v>16</v>
      </c>
      <c r="AC6" s="7">
        <v>5</v>
      </c>
      <c r="AD6" s="7">
        <v>12</v>
      </c>
      <c r="AE6" s="7">
        <v>8</v>
      </c>
      <c r="AF6" s="7">
        <v>5</v>
      </c>
      <c r="AG6" s="7">
        <v>15</v>
      </c>
      <c r="AH6" s="7">
        <v>6</v>
      </c>
      <c r="AI6" s="7">
        <v>5</v>
      </c>
      <c r="AJ6" s="7">
        <v>12</v>
      </c>
    </row>
    <row r="7" spans="1:36" ht="12.75">
      <c r="A7" s="4">
        <v>2</v>
      </c>
      <c r="B7" s="4">
        <f>SUM(L7:AY7)</f>
        <v>207</v>
      </c>
      <c r="C7" s="4">
        <f>B7/B$10</f>
        <v>0.17468354430379746</v>
      </c>
      <c r="D7" s="4">
        <f>A7*C7</f>
        <v>0.3493670886075949</v>
      </c>
      <c r="E7" s="4">
        <f>C7*(A7-D$10)^2</f>
        <v>0.3727429432560103</v>
      </c>
      <c r="F7" s="4"/>
      <c r="G7" s="4">
        <f>21/128</f>
        <v>0.1640625</v>
      </c>
      <c r="H7" s="5">
        <f>G7*$B$10</f>
        <v>194.4140625</v>
      </c>
      <c r="I7" s="5">
        <f>B7-H7</f>
        <v>12.5859375</v>
      </c>
      <c r="J7" s="6">
        <f>(B7-H7)/H7</f>
        <v>0.0647377938517179</v>
      </c>
      <c r="L7" s="7">
        <v>9</v>
      </c>
      <c r="M7" s="7">
        <v>10</v>
      </c>
      <c r="N7" s="7">
        <v>13</v>
      </c>
      <c r="O7" s="7">
        <v>10</v>
      </c>
      <c r="P7" s="7">
        <v>4</v>
      </c>
      <c r="Q7" s="7">
        <v>10</v>
      </c>
      <c r="R7" s="7">
        <v>10</v>
      </c>
      <c r="S7" s="7">
        <v>15</v>
      </c>
      <c r="T7" s="7">
        <v>7</v>
      </c>
      <c r="U7" s="7">
        <v>4</v>
      </c>
      <c r="V7" s="7">
        <v>12</v>
      </c>
      <c r="W7" s="7">
        <v>7</v>
      </c>
      <c r="X7" s="7">
        <v>4</v>
      </c>
      <c r="Y7" s="7">
        <v>10</v>
      </c>
      <c r="Z7" s="7">
        <v>2</v>
      </c>
      <c r="AA7" s="7">
        <v>9</v>
      </c>
      <c r="AB7" s="7">
        <v>13</v>
      </c>
      <c r="AC7" s="7">
        <v>6</v>
      </c>
      <c r="AD7" s="7">
        <v>17</v>
      </c>
      <c r="AE7" s="7">
        <v>2</v>
      </c>
      <c r="AF7" s="7">
        <v>6</v>
      </c>
      <c r="AG7" s="7">
        <v>6</v>
      </c>
      <c r="AH7" s="7">
        <v>7</v>
      </c>
      <c r="AI7" s="7">
        <v>6</v>
      </c>
      <c r="AJ7" s="7">
        <v>8</v>
      </c>
    </row>
    <row r="8" spans="1:36" ht="12.75">
      <c r="A8" s="4">
        <v>1</v>
      </c>
      <c r="B8" s="4">
        <f>SUM(L8:AY8)</f>
        <v>79</v>
      </c>
      <c r="C8" s="4">
        <f>B8/B$10</f>
        <v>0.06666666666666667</v>
      </c>
      <c r="D8" s="4">
        <f>A8*C8</f>
        <v>0.06666666666666667</v>
      </c>
      <c r="E8" s="4">
        <f>C8*(A8-D$10)^2</f>
        <v>0.40368915237942643</v>
      </c>
      <c r="F8" s="4"/>
      <c r="G8" s="4">
        <f>7/128</f>
        <v>0.0546875</v>
      </c>
      <c r="H8" s="5">
        <f>G8*$B$10</f>
        <v>64.8046875</v>
      </c>
      <c r="I8" s="5">
        <f>B8-H8</f>
        <v>14.1953125</v>
      </c>
      <c r="J8" s="6">
        <f>(B8-H8)/H8</f>
        <v>0.21904761904761905</v>
      </c>
      <c r="L8" s="7">
        <v>6</v>
      </c>
      <c r="M8" s="7">
        <v>1</v>
      </c>
      <c r="N8" s="7">
        <v>3</v>
      </c>
      <c r="O8" s="7">
        <v>6</v>
      </c>
      <c r="P8" s="7">
        <v>4</v>
      </c>
      <c r="Q8" s="7">
        <v>2</v>
      </c>
      <c r="R8" s="7">
        <v>2</v>
      </c>
      <c r="S8" s="7">
        <v>6</v>
      </c>
      <c r="T8" s="7">
        <v>2</v>
      </c>
      <c r="U8" s="7">
        <v>1</v>
      </c>
      <c r="V8" s="7">
        <v>1</v>
      </c>
      <c r="W8" s="7">
        <v>4</v>
      </c>
      <c r="X8" s="7">
        <v>1</v>
      </c>
      <c r="Y8" s="7">
        <v>2</v>
      </c>
      <c r="Z8" s="7">
        <v>0</v>
      </c>
      <c r="AA8" s="7">
        <v>5</v>
      </c>
      <c r="AB8" s="7">
        <v>7</v>
      </c>
      <c r="AC8" s="7">
        <v>2</v>
      </c>
      <c r="AD8" s="7">
        <v>8</v>
      </c>
      <c r="AE8" s="7">
        <v>3</v>
      </c>
      <c r="AF8" s="7">
        <v>3</v>
      </c>
      <c r="AG8" s="7">
        <v>3</v>
      </c>
      <c r="AH8" s="7">
        <v>3</v>
      </c>
      <c r="AI8" s="7">
        <v>3</v>
      </c>
      <c r="AJ8" s="7">
        <v>1</v>
      </c>
    </row>
    <row r="9" spans="1:36" ht="12.75">
      <c r="A9" s="4">
        <v>0</v>
      </c>
      <c r="B9" s="4">
        <f>SUM(L9:AY9)</f>
        <v>15</v>
      </c>
      <c r="C9" s="4">
        <f>B9/B$10</f>
        <v>0.012658227848101266</v>
      </c>
      <c r="D9" s="4">
        <f>A9*C9</f>
        <v>0</v>
      </c>
      <c r="E9" s="4">
        <f>C9*(A9-D$10)^2</f>
        <v>0.1516057756080148</v>
      </c>
      <c r="F9" s="4"/>
      <c r="G9" s="4">
        <f>1/128</f>
        <v>0.0078125</v>
      </c>
      <c r="H9" s="5">
        <f>G9*$B$10</f>
        <v>9.2578125</v>
      </c>
      <c r="I9" s="5">
        <f>B9-H9</f>
        <v>5.7421875</v>
      </c>
      <c r="J9" s="6">
        <f>(B9-H9)/H9</f>
        <v>0.620253164556962</v>
      </c>
      <c r="L9" s="7">
        <v>1</v>
      </c>
      <c r="M9" s="7">
        <v>0</v>
      </c>
      <c r="N9" s="7">
        <v>1</v>
      </c>
      <c r="O9" s="7">
        <v>1</v>
      </c>
      <c r="P9" s="7">
        <v>1</v>
      </c>
      <c r="Q9" s="7">
        <v>0</v>
      </c>
      <c r="R9" s="7">
        <v>0</v>
      </c>
      <c r="S9" s="7">
        <v>2</v>
      </c>
      <c r="T9" s="7">
        <v>0</v>
      </c>
      <c r="U9" s="7">
        <v>0</v>
      </c>
      <c r="V9" s="7">
        <v>2</v>
      </c>
      <c r="W9" s="7">
        <v>2</v>
      </c>
      <c r="X9" s="7">
        <v>0</v>
      </c>
      <c r="Y9" s="7">
        <v>0</v>
      </c>
      <c r="Z9" s="7">
        <v>0</v>
      </c>
      <c r="AA9" s="7">
        <v>0</v>
      </c>
      <c r="AB9" s="7">
        <v>3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</row>
    <row r="10" spans="1:10" ht="12.75">
      <c r="A10" s="4"/>
      <c r="B10" s="2">
        <f>SUM(B2:B9)</f>
        <v>1185</v>
      </c>
      <c r="C10" s="4">
        <f>SUM(C2:C9)</f>
        <v>1</v>
      </c>
      <c r="D10" s="2">
        <f>SUM(D2:D9)</f>
        <v>3.4607594936708863</v>
      </c>
      <c r="E10" s="2">
        <f>SQRT(SUM(E2:E9))</f>
        <v>1.3933008242595868</v>
      </c>
      <c r="F10" s="4"/>
      <c r="G10" s="4"/>
      <c r="H10" s="4">
        <f>SUM(H2:H9)</f>
        <v>1185</v>
      </c>
      <c r="I10" s="4">
        <f>SUM(I2:I9)</f>
        <v>0</v>
      </c>
      <c r="J10" s="6">
        <f>AVERAGE(J2:J9)</f>
        <v>0.13944946755073337</v>
      </c>
    </row>
    <row r="12" spans="1:11" ht="12.75">
      <c r="A12" s="8">
        <v>0</v>
      </c>
      <c r="B12" s="8">
        <f>SUM(D12:M12)</f>
        <v>1</v>
      </c>
      <c r="C12" s="8"/>
      <c r="D12" s="8">
        <v>1</v>
      </c>
      <c r="E12" s="8"/>
      <c r="F12" s="8"/>
      <c r="G12" s="8"/>
      <c r="H12" s="8"/>
      <c r="I12" s="8"/>
      <c r="J12" s="8"/>
      <c r="K12" s="8"/>
    </row>
    <row r="13" spans="1:11" ht="12.75">
      <c r="A13" s="8">
        <v>1</v>
      </c>
      <c r="B13" s="8">
        <f>SUM(D13:K13)</f>
        <v>2</v>
      </c>
      <c r="C13" s="8"/>
      <c r="D13" s="8">
        <f>C12+D12</f>
        <v>1</v>
      </c>
      <c r="E13" s="8">
        <f>D12+E12</f>
        <v>1</v>
      </c>
      <c r="F13" s="8">
        <f>E12+F12</f>
        <v>0</v>
      </c>
      <c r="G13" s="8">
        <f>F12+G12</f>
        <v>0</v>
      </c>
      <c r="H13" s="8">
        <f>G12+H12</f>
        <v>0</v>
      </c>
      <c r="I13" s="8">
        <f>H12+K12</f>
        <v>0</v>
      </c>
      <c r="J13" s="8">
        <f>K12+L12</f>
        <v>0</v>
      </c>
      <c r="K13" s="8">
        <f>L12+M12</f>
        <v>0</v>
      </c>
    </row>
    <row r="14" spans="1:11" ht="12.75">
      <c r="A14" s="8">
        <v>2</v>
      </c>
      <c r="B14" s="8">
        <f>SUM(D14:K14)</f>
        <v>4</v>
      </c>
      <c r="C14" s="8"/>
      <c r="D14" s="8">
        <f>C13+D13</f>
        <v>1</v>
      </c>
      <c r="E14" s="8">
        <f>D13+E13</f>
        <v>2</v>
      </c>
      <c r="F14" s="8">
        <f>E13+F13</f>
        <v>1</v>
      </c>
      <c r="G14" s="8">
        <f>F13+G13</f>
        <v>0</v>
      </c>
      <c r="H14" s="8">
        <f>G13+H13</f>
        <v>0</v>
      </c>
      <c r="I14" s="8">
        <f>H13+I13</f>
        <v>0</v>
      </c>
      <c r="J14" s="8">
        <f>I13+J13</f>
        <v>0</v>
      </c>
      <c r="K14" s="8">
        <f>J13+K13</f>
        <v>0</v>
      </c>
    </row>
    <row r="15" spans="1:11" ht="12.75">
      <c r="A15" s="8">
        <v>3</v>
      </c>
      <c r="B15" s="8">
        <f>SUM(D15:K15)</f>
        <v>8</v>
      </c>
      <c r="C15" s="8"/>
      <c r="D15" s="8">
        <f>C14+D14</f>
        <v>1</v>
      </c>
      <c r="E15" s="8">
        <f>D14+E14</f>
        <v>3</v>
      </c>
      <c r="F15" s="8">
        <f>E14+F14</f>
        <v>3</v>
      </c>
      <c r="G15" s="8">
        <f>F14+G14</f>
        <v>1</v>
      </c>
      <c r="H15" s="8">
        <f>G14+H14</f>
        <v>0</v>
      </c>
      <c r="I15" s="8">
        <f>H14+I14</f>
        <v>0</v>
      </c>
      <c r="J15" s="8">
        <f>I14+J14</f>
        <v>0</v>
      </c>
      <c r="K15" s="8">
        <f>J14+K14</f>
        <v>0</v>
      </c>
    </row>
    <row r="16" spans="1:11" ht="12.75">
      <c r="A16" s="8">
        <v>4</v>
      </c>
      <c r="B16" s="8">
        <f>SUM(D16:K16)</f>
        <v>16</v>
      </c>
      <c r="C16" s="8"/>
      <c r="D16" s="8">
        <f>C15+D15</f>
        <v>1</v>
      </c>
      <c r="E16" s="8">
        <f>D15+E15</f>
        <v>4</v>
      </c>
      <c r="F16" s="8">
        <f>E15+F15</f>
        <v>6</v>
      </c>
      <c r="G16" s="8">
        <f>F15+G15</f>
        <v>4</v>
      </c>
      <c r="H16" s="8">
        <f>G15+H15</f>
        <v>1</v>
      </c>
      <c r="I16" s="8">
        <f>H15+I15</f>
        <v>0</v>
      </c>
      <c r="J16" s="8">
        <f>I15+J15</f>
        <v>0</v>
      </c>
      <c r="K16" s="8">
        <f>J15+K15</f>
        <v>0</v>
      </c>
    </row>
    <row r="17" spans="1:11" ht="12.75">
      <c r="A17" s="8">
        <v>5</v>
      </c>
      <c r="B17" s="8">
        <f>SUM(D17:K17)</f>
        <v>32</v>
      </c>
      <c r="C17" s="8"/>
      <c r="D17" s="8">
        <f>C16+D16</f>
        <v>1</v>
      </c>
      <c r="E17" s="8">
        <f>D16+E16</f>
        <v>5</v>
      </c>
      <c r="F17" s="8">
        <f>E16+F16</f>
        <v>10</v>
      </c>
      <c r="G17" s="8">
        <f>F16+G16</f>
        <v>10</v>
      </c>
      <c r="H17" s="8">
        <f>G16+H16</f>
        <v>5</v>
      </c>
      <c r="I17" s="8">
        <f>H16+I16</f>
        <v>1</v>
      </c>
      <c r="J17" s="8">
        <f>I16+J16</f>
        <v>0</v>
      </c>
      <c r="K17" s="8">
        <f>J16+K16</f>
        <v>0</v>
      </c>
    </row>
    <row r="18" spans="1:11" ht="12.75">
      <c r="A18" s="8">
        <v>6</v>
      </c>
      <c r="B18" s="8">
        <f>SUM(D18:K18)</f>
        <v>64</v>
      </c>
      <c r="C18" s="8"/>
      <c r="D18" s="8">
        <f>C17+D17</f>
        <v>1</v>
      </c>
      <c r="E18" s="8">
        <f>D17+E17</f>
        <v>6</v>
      </c>
      <c r="F18" s="8">
        <f>E17+F17</f>
        <v>15</v>
      </c>
      <c r="G18" s="8">
        <f>F17+G17</f>
        <v>20</v>
      </c>
      <c r="H18" s="8">
        <f>G17+H17</f>
        <v>15</v>
      </c>
      <c r="I18" s="8">
        <f>H17+I17</f>
        <v>6</v>
      </c>
      <c r="J18" s="8">
        <f>I17+J17</f>
        <v>1</v>
      </c>
      <c r="K18" s="8">
        <f>J17+K17</f>
        <v>0</v>
      </c>
    </row>
    <row r="19" spans="1:11" ht="12.75">
      <c r="A19" s="9">
        <v>7</v>
      </c>
      <c r="B19" s="9">
        <f>SUM(D19:K19)</f>
        <v>128</v>
      </c>
      <c r="C19" s="9"/>
      <c r="D19" s="9">
        <f>C18+D18</f>
        <v>1</v>
      </c>
      <c r="E19" s="9">
        <f>D18+E18</f>
        <v>7</v>
      </c>
      <c r="F19" s="9">
        <f>E18+F18</f>
        <v>21</v>
      </c>
      <c r="G19" s="9">
        <f>F18+G18</f>
        <v>35</v>
      </c>
      <c r="H19" s="9">
        <f>G18+H18</f>
        <v>35</v>
      </c>
      <c r="I19" s="9">
        <f>H18+I18</f>
        <v>21</v>
      </c>
      <c r="J19" s="9">
        <f>I18+J18</f>
        <v>7</v>
      </c>
      <c r="K19" s="9">
        <f>J18+K18</f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Pennies spring 2006</dc:title>
  <dc:subject/>
  <dc:creator>Dana Lee LIng</dc:creator>
  <cp:keywords/>
  <dc:description/>
  <cp:lastModifiedBy>Dana Lee LIng</cp:lastModifiedBy>
  <cp:lastPrinted>2006-03-06T00:47:35Z</cp:lastPrinted>
  <dcterms:created xsi:type="dcterms:W3CDTF">2006-03-06T00:08:33Z</dcterms:created>
  <dcterms:modified xsi:type="dcterms:W3CDTF">2006-03-06T00:47:38Z</dcterms:modified>
  <cp:category/>
  <cp:version/>
  <cp:contentType/>
  <cp:contentStatus/>
  <cp:revision>5</cp:revision>
</cp:coreProperties>
</file>