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activeTab="1"/>
  </bookViews>
  <sheets>
    <sheet name="Headcount" sheetId="2" r:id="rId1"/>
    <sheet name="studentType" sheetId="3" r:id="rId2"/>
    <sheet name="degreeType" sheetId="4" r:id="rId3"/>
    <sheet name="stateOrigin" sheetId="5" r:id="rId4"/>
    <sheet name="gender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D7" i="6" l="1"/>
  <c r="H7" i="6" s="1"/>
  <c r="D6" i="6"/>
  <c r="H6" i="6" s="1"/>
  <c r="H5" i="6"/>
  <c r="G5" i="6"/>
  <c r="H4" i="6"/>
  <c r="G4" i="6"/>
  <c r="H3" i="6"/>
  <c r="G3" i="6"/>
  <c r="D35" i="6"/>
  <c r="H35" i="6" s="1"/>
  <c r="H34" i="6"/>
  <c r="G34" i="6"/>
  <c r="D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G35" i="5"/>
  <c r="G34" i="5"/>
  <c r="G33" i="5"/>
  <c r="G32" i="5"/>
  <c r="G31" i="5"/>
  <c r="G30" i="5"/>
  <c r="G29" i="5"/>
  <c r="G28" i="5"/>
  <c r="G27" i="5"/>
  <c r="G7" i="5"/>
  <c r="G6" i="5"/>
  <c r="G5" i="5"/>
  <c r="G4" i="5"/>
  <c r="G3" i="5"/>
  <c r="I35" i="4"/>
  <c r="I34" i="4"/>
  <c r="I7" i="4"/>
  <c r="I6" i="4"/>
  <c r="G35" i="3"/>
  <c r="G34" i="3"/>
  <c r="G7" i="3"/>
  <c r="G6" i="3"/>
  <c r="B62" i="2"/>
  <c r="B61" i="2"/>
  <c r="B60" i="2"/>
  <c r="B59" i="2"/>
  <c r="B58" i="2"/>
  <c r="B57" i="2"/>
  <c r="B56" i="2"/>
  <c r="B55" i="2"/>
  <c r="G6" i="6" l="1"/>
  <c r="G7" i="6"/>
  <c r="G35" i="6"/>
</calcChain>
</file>

<file path=xl/sharedStrings.xml><?xml version="1.0" encoding="utf-8"?>
<sst xmlns="http://schemas.openxmlformats.org/spreadsheetml/2006/main" count="184" uniqueCount="60">
  <si>
    <t>Enrollment Trends Fall 2008 - Fall 2012</t>
  </si>
  <si>
    <t>term</t>
  </si>
  <si>
    <t>Chuuk</t>
  </si>
  <si>
    <t>Kosrae</t>
  </si>
  <si>
    <t>National</t>
  </si>
  <si>
    <t>Pohnpei</t>
  </si>
  <si>
    <t>Yap</t>
  </si>
  <si>
    <t>Total</t>
  </si>
  <si>
    <t>Fall 2008</t>
  </si>
  <si>
    <t>Fall 2009</t>
  </si>
  <si>
    <t xml:space="preserve">Fall 2010   </t>
  </si>
  <si>
    <t>Fall 2011</t>
  </si>
  <si>
    <t>Fall 2012</t>
  </si>
  <si>
    <t>Fall 2004</t>
  </si>
  <si>
    <t>Fall 2005</t>
  </si>
  <si>
    <t>Fall 2006</t>
  </si>
  <si>
    <t>Fall 2007</t>
  </si>
  <si>
    <t>Headcount</t>
  </si>
  <si>
    <t>Falll 2006</t>
  </si>
  <si>
    <t>Fall Semester Enrollment Trends 2004 - 2012</t>
  </si>
  <si>
    <t>Enrollment trends Fall Semester 2004 - 2014 by Campus</t>
  </si>
  <si>
    <t>New</t>
  </si>
  <si>
    <t>Continuing</t>
  </si>
  <si>
    <t>Returning</t>
  </si>
  <si>
    <t>Other</t>
  </si>
  <si>
    <t>Unclassified</t>
  </si>
  <si>
    <t>Fall Enrollment by Student Type 2008 - 2012</t>
  </si>
  <si>
    <t>Not Degree-seeking</t>
  </si>
  <si>
    <t>Fall Enrollment by Student Type 2004 - 2012</t>
  </si>
  <si>
    <t>Fall Enrollment by Degree Type Fall Semester 2008 - 2012</t>
  </si>
  <si>
    <t>AA</t>
  </si>
  <si>
    <t>AAS</t>
  </si>
  <si>
    <t>AS</t>
  </si>
  <si>
    <t>BA</t>
  </si>
  <si>
    <t>CA</t>
  </si>
  <si>
    <t>TYC</t>
  </si>
  <si>
    <t>UC/UD</t>
  </si>
  <si>
    <t>Fall Enrollment by Degree Type 2004 - 2012</t>
  </si>
  <si>
    <t>stateOrigin</t>
  </si>
  <si>
    <t>Chuukese</t>
  </si>
  <si>
    <t>Kosraean</t>
  </si>
  <si>
    <t>Pohnpeian</t>
  </si>
  <si>
    <t>Yapese</t>
  </si>
  <si>
    <t>Fall2008</t>
  </si>
  <si>
    <t>Fall2009</t>
  </si>
  <si>
    <t>Fall2010</t>
  </si>
  <si>
    <t>Fall2011</t>
  </si>
  <si>
    <t>Fall2012</t>
  </si>
  <si>
    <t>Fall Enrollment by State of Origin 2008 - 2012</t>
  </si>
  <si>
    <t>Fall2004</t>
  </si>
  <si>
    <t>Fall2005</t>
  </si>
  <si>
    <t>Fall2006</t>
  </si>
  <si>
    <t>Fall2007</t>
  </si>
  <si>
    <t>Fall Enrollment by State of Origin 2004 - 2012</t>
  </si>
  <si>
    <t>Female</t>
  </si>
  <si>
    <t>Male</t>
  </si>
  <si>
    <t>Fall Enrollment by Gender 2008 - 2012</t>
  </si>
  <si>
    <t>Fall Enrollment by Gender (%) 2008 - 2012</t>
  </si>
  <si>
    <t>Fall Enrollment by Gender 2004 - 2012</t>
  </si>
  <si>
    <t>Fall Enrollment by Gender (%) 2004 - 2012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</si>
</sst>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right" wrapText="1"/>
    </xf>
    <xf numFmtId="49" fontId="3" fillId="0" borderId="0" xfId="1" applyNumberFormat="1" applyFont="1" applyFill="1" applyBorder="1" applyAlignment="1">
      <alignment horizontal="left" wrapText="1"/>
    </xf>
    <xf numFmtId="0" fontId="0" fillId="0" borderId="1" xfId="0" applyBorder="1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49" fontId="0" fillId="0" borderId="1" xfId="0" applyNumberFormat="1" applyBorder="1"/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right" wrapText="1"/>
    </xf>
    <xf numFmtId="0" fontId="2" fillId="0" borderId="1" xfId="2" applyBorder="1"/>
    <xf numFmtId="0" fontId="3" fillId="2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right" wrapText="1"/>
    </xf>
    <xf numFmtId="0" fontId="2" fillId="0" borderId="1" xfId="4" applyBorder="1"/>
    <xf numFmtId="0" fontId="2" fillId="0" borderId="1" xfId="3" applyBorder="1"/>
    <xf numFmtId="0" fontId="3" fillId="2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right" wrapText="1"/>
    </xf>
    <xf numFmtId="49" fontId="3" fillId="2" borderId="1" xfId="6" applyNumberFormat="1" applyFont="1" applyFill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right" wrapText="1"/>
    </xf>
    <xf numFmtId="9" fontId="3" fillId="0" borderId="1" xfId="6" applyNumberFormat="1" applyFont="1" applyFill="1" applyBorder="1" applyAlignment="1">
      <alignment horizontal="right" wrapText="1"/>
    </xf>
  </cellXfs>
  <cellStyles count="7">
    <cellStyle name="Normal" xfId="0" builtinId="0"/>
    <cellStyle name="Normal_enrollmentDegree" xfId="4"/>
    <cellStyle name="Normal_Sheet1" xfId="1"/>
    <cellStyle name="Normal_Sheet2" xfId="3"/>
    <cellStyle name="Normal_Sheet4" xfId="2"/>
    <cellStyle name="Normal_Sheet6" xfId="6"/>
    <cellStyle name="Normal_trendSOrigi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by Campus 2008 - 2012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[1]enrollmentHeadcount!$I$3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[1]enrollmentHeadcount!$J$2:$N$2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[1]enrollmentHeadcount!$J$3:$N$3</c:f>
              <c:numCache>
                <c:formatCode>General</c:formatCode>
                <c:ptCount val="5"/>
                <c:pt idx="0">
                  <c:v>457</c:v>
                </c:pt>
                <c:pt idx="1">
                  <c:v>252</c:v>
                </c:pt>
                <c:pt idx="2">
                  <c:v>895</c:v>
                </c:pt>
                <c:pt idx="3">
                  <c:v>642</c:v>
                </c:pt>
                <c:pt idx="4">
                  <c:v>209</c:v>
                </c:pt>
              </c:numCache>
            </c:numRef>
          </c:val>
        </c:ser>
        <c:ser>
          <c:idx val="1"/>
          <c:order val="1"/>
          <c:tx>
            <c:strRef>
              <c:f>[1]enrollmentHeadcount!$I$4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[1]enrollmentHeadcount!$J$2:$N$2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[1]enrollmentHeadcount!$J$4:$N$4</c:f>
              <c:numCache>
                <c:formatCode>General</c:formatCode>
                <c:ptCount val="5"/>
                <c:pt idx="0">
                  <c:v>580</c:v>
                </c:pt>
                <c:pt idx="1">
                  <c:v>233</c:v>
                </c:pt>
                <c:pt idx="2">
                  <c:v>1005</c:v>
                </c:pt>
                <c:pt idx="3">
                  <c:v>712</c:v>
                </c:pt>
                <c:pt idx="4">
                  <c:v>228</c:v>
                </c:pt>
              </c:numCache>
            </c:numRef>
          </c:val>
        </c:ser>
        <c:ser>
          <c:idx val="2"/>
          <c:order val="2"/>
          <c:tx>
            <c:strRef>
              <c:f>[1]enrollmentHeadcount!$I$5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[1]enrollmentHeadcount!$J$2:$N$2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[1]enrollmentHeadcount!$J$5:$N$5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1051</c:v>
                </c:pt>
                <c:pt idx="3">
                  <c:v>742</c:v>
                </c:pt>
                <c:pt idx="4">
                  <c:v>209</c:v>
                </c:pt>
              </c:numCache>
            </c:numRef>
          </c:val>
        </c:ser>
        <c:ser>
          <c:idx val="3"/>
          <c:order val="3"/>
          <c:tx>
            <c:strRef>
              <c:f>[1]enrollmentHeadcount!$I$6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[1]enrollmentHeadcount!$J$2:$N$2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[1]enrollmentHeadcount!$J$6:$N$6</c:f>
              <c:numCache>
                <c:formatCode>General</c:formatCode>
                <c:ptCount val="5"/>
                <c:pt idx="0">
                  <c:v>493</c:v>
                </c:pt>
                <c:pt idx="1">
                  <c:v>261</c:v>
                </c:pt>
                <c:pt idx="2">
                  <c:v>1088</c:v>
                </c:pt>
                <c:pt idx="3">
                  <c:v>845</c:v>
                </c:pt>
                <c:pt idx="4">
                  <c:v>228</c:v>
                </c:pt>
              </c:numCache>
            </c:numRef>
          </c:val>
        </c:ser>
        <c:ser>
          <c:idx val="4"/>
          <c:order val="4"/>
          <c:tx>
            <c:strRef>
              <c:f>[1]enrollmentHeadcount!$I$7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[1]enrollmentHeadcount!$J$2:$N$2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[1]enrollmentHeadcount!$J$7:$N$7</c:f>
              <c:numCache>
                <c:formatCode>General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1120"/>
        <c:axId val="102182912"/>
      </c:barChart>
      <c:catAx>
        <c:axId val="102181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182912"/>
        <c:crosses val="autoZero"/>
        <c:auto val="1"/>
        <c:lblAlgn val="ctr"/>
        <c:lblOffset val="100"/>
        <c:noMultiLvlLbl val="0"/>
      </c:catAx>
      <c:valAx>
        <c:axId val="102182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18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by Gender 2008 - 2012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gender!$B$2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gender!$A$3:$A$7</c:f>
              <c:strCache>
                <c:ptCount val="5"/>
                <c:pt idx="0">
                  <c:v>Fall 2008</c:v>
                </c:pt>
                <c:pt idx="1">
                  <c:v>Fall 2009</c:v>
                </c:pt>
                <c:pt idx="2">
                  <c:v>Fall 2010   </c:v>
                </c:pt>
                <c:pt idx="3">
                  <c:v>Fall 2011</c:v>
                </c:pt>
                <c:pt idx="4">
                  <c:v>Fall 2012</c:v>
                </c:pt>
              </c:strCache>
            </c:strRef>
          </c:cat>
          <c:val>
            <c:numRef>
              <c:f>gender!$B$3:$B$7</c:f>
              <c:numCache>
                <c:formatCode>General</c:formatCode>
                <c:ptCount val="5"/>
                <c:pt idx="0">
                  <c:v>1291</c:v>
                </c:pt>
                <c:pt idx="1">
                  <c:v>1472</c:v>
                </c:pt>
                <c:pt idx="2">
                  <c:v>1448</c:v>
                </c:pt>
                <c:pt idx="3">
                  <c:v>1558</c:v>
                </c:pt>
                <c:pt idx="4">
                  <c:v>1494</c:v>
                </c:pt>
              </c:numCache>
            </c:numRef>
          </c:val>
        </c:ser>
        <c:ser>
          <c:idx val="1"/>
          <c:order val="1"/>
          <c:tx>
            <c:strRef>
              <c:f>gender!$C$2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gender!$A$3:$A$7</c:f>
              <c:strCache>
                <c:ptCount val="5"/>
                <c:pt idx="0">
                  <c:v>Fall 2008</c:v>
                </c:pt>
                <c:pt idx="1">
                  <c:v>Fall 2009</c:v>
                </c:pt>
                <c:pt idx="2">
                  <c:v>Fall 2010   </c:v>
                </c:pt>
                <c:pt idx="3">
                  <c:v>Fall 2011</c:v>
                </c:pt>
                <c:pt idx="4">
                  <c:v>Fall 2012</c:v>
                </c:pt>
              </c:strCache>
            </c:strRef>
          </c:cat>
          <c:val>
            <c:numRef>
              <c:f>gender!$C$3:$C$7</c:f>
              <c:numCache>
                <c:formatCode>General</c:formatCode>
                <c:ptCount val="5"/>
                <c:pt idx="0">
                  <c:v>1164</c:v>
                </c:pt>
                <c:pt idx="1">
                  <c:v>1286</c:v>
                </c:pt>
                <c:pt idx="2">
                  <c:v>1251</c:v>
                </c:pt>
                <c:pt idx="3">
                  <c:v>1357</c:v>
                </c:pt>
                <c:pt idx="4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29152"/>
        <c:axId val="156576000"/>
      </c:barChart>
      <c:catAx>
        <c:axId val="15612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56576000"/>
        <c:crosses val="autoZero"/>
        <c:auto val="1"/>
        <c:lblAlgn val="ctr"/>
        <c:lblOffset val="100"/>
        <c:noMultiLvlLbl val="0"/>
      </c:catAx>
      <c:valAx>
        <c:axId val="1565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12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by Gender 2004 - 2012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gender!$B$26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gender!$A$27:$A$35</c:f>
              <c:strCache>
                <c:ptCount val="9"/>
                <c:pt idx="0">
                  <c:v>Fall 2004</c:v>
                </c:pt>
                <c:pt idx="1">
                  <c:v>Fall 2005</c:v>
                </c:pt>
                <c:pt idx="2">
                  <c:v>Fall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   </c:v>
                </c:pt>
                <c:pt idx="7">
                  <c:v>Fall 2011</c:v>
                </c:pt>
                <c:pt idx="8">
                  <c:v>Fall 2012</c:v>
                </c:pt>
              </c:strCache>
            </c:strRef>
          </c:cat>
          <c:val>
            <c:numRef>
              <c:f>gender!$B$27:$B$35</c:f>
              <c:numCache>
                <c:formatCode>General</c:formatCode>
                <c:ptCount val="9"/>
                <c:pt idx="0">
                  <c:v>1359</c:v>
                </c:pt>
                <c:pt idx="1">
                  <c:v>1168</c:v>
                </c:pt>
                <c:pt idx="2">
                  <c:v>1293</c:v>
                </c:pt>
                <c:pt idx="3">
                  <c:v>1201</c:v>
                </c:pt>
                <c:pt idx="4">
                  <c:v>1291</c:v>
                </c:pt>
                <c:pt idx="5">
                  <c:v>1472</c:v>
                </c:pt>
                <c:pt idx="6">
                  <c:v>1448</c:v>
                </c:pt>
                <c:pt idx="7">
                  <c:v>1558</c:v>
                </c:pt>
                <c:pt idx="8">
                  <c:v>1494</c:v>
                </c:pt>
              </c:numCache>
            </c:numRef>
          </c:val>
        </c:ser>
        <c:ser>
          <c:idx val="1"/>
          <c:order val="1"/>
          <c:tx>
            <c:strRef>
              <c:f>gender!$C$26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gender!$A$27:$A$35</c:f>
              <c:strCache>
                <c:ptCount val="9"/>
                <c:pt idx="0">
                  <c:v>Fall 2004</c:v>
                </c:pt>
                <c:pt idx="1">
                  <c:v>Fall 2005</c:v>
                </c:pt>
                <c:pt idx="2">
                  <c:v>Fall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   </c:v>
                </c:pt>
                <c:pt idx="7">
                  <c:v>Fall 2011</c:v>
                </c:pt>
                <c:pt idx="8">
                  <c:v>Fall 2012</c:v>
                </c:pt>
              </c:strCache>
            </c:strRef>
          </c:cat>
          <c:val>
            <c:numRef>
              <c:f>gender!$C$27:$C$35</c:f>
              <c:numCache>
                <c:formatCode>General</c:formatCode>
                <c:ptCount val="9"/>
                <c:pt idx="0">
                  <c:v>1337</c:v>
                </c:pt>
                <c:pt idx="1">
                  <c:v>1211</c:v>
                </c:pt>
                <c:pt idx="2">
                  <c:v>1220</c:v>
                </c:pt>
                <c:pt idx="3">
                  <c:v>1165</c:v>
                </c:pt>
                <c:pt idx="4">
                  <c:v>1164</c:v>
                </c:pt>
                <c:pt idx="5">
                  <c:v>1286</c:v>
                </c:pt>
                <c:pt idx="6">
                  <c:v>1251</c:v>
                </c:pt>
                <c:pt idx="7">
                  <c:v>1357</c:v>
                </c:pt>
                <c:pt idx="8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57696"/>
        <c:axId val="152959232"/>
      </c:barChart>
      <c:catAx>
        <c:axId val="15295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959232"/>
        <c:crosses val="autoZero"/>
        <c:auto val="1"/>
        <c:lblAlgn val="ctr"/>
        <c:lblOffset val="100"/>
        <c:noMultiLvlLbl val="0"/>
      </c:catAx>
      <c:valAx>
        <c:axId val="15295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95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effectLst/>
              </a:rPr>
              <a:t>COM-FSM Ernollemnt (headcount) Fall 2004 - 2012  by Campus</a:t>
            </a: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[1]enrollmentHeadcount!$A$3</c:f>
              <c:strCache>
                <c:ptCount val="1"/>
                <c:pt idx="0">
                  <c:v>Fall 2004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[1]enrollmentHeadcount!$B$3:$F$3</c:f>
              <c:numCache>
                <c:formatCode>General</c:formatCode>
                <c:ptCount val="5"/>
                <c:pt idx="0">
                  <c:v>690</c:v>
                </c:pt>
                <c:pt idx="1">
                  <c:v>322</c:v>
                </c:pt>
                <c:pt idx="2">
                  <c:v>968</c:v>
                </c:pt>
                <c:pt idx="3">
                  <c:v>567</c:v>
                </c:pt>
                <c:pt idx="4">
                  <c:v>149</c:v>
                </c:pt>
              </c:numCache>
            </c:numRef>
          </c:val>
        </c:ser>
        <c:ser>
          <c:idx val="1"/>
          <c:order val="1"/>
          <c:tx>
            <c:strRef>
              <c:f>[1]enrollmentHeadcount!$A$4</c:f>
              <c:strCache>
                <c:ptCount val="1"/>
                <c:pt idx="0">
                  <c:v>Fall 2005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[1]enrollmentHeadcount!$B$4:$F$4</c:f>
              <c:numCache>
                <c:formatCode>General</c:formatCode>
                <c:ptCount val="5"/>
                <c:pt idx="0">
                  <c:v>371</c:v>
                </c:pt>
                <c:pt idx="1">
                  <c:v>320</c:v>
                </c:pt>
                <c:pt idx="2">
                  <c:v>929</c:v>
                </c:pt>
                <c:pt idx="3">
                  <c:v>583</c:v>
                </c:pt>
                <c:pt idx="4">
                  <c:v>176</c:v>
                </c:pt>
              </c:numCache>
            </c:numRef>
          </c:val>
        </c:ser>
        <c:ser>
          <c:idx val="2"/>
          <c:order val="2"/>
          <c:tx>
            <c:strRef>
              <c:f>[1]enrollmentHeadcount!$A$5</c:f>
              <c:strCache>
                <c:ptCount val="1"/>
                <c:pt idx="0">
                  <c:v>Fall 2006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[1]enrollmentHeadcount!$B$5:$F$5</c:f>
              <c:numCache>
                <c:formatCode>General</c:formatCode>
                <c:ptCount val="5"/>
                <c:pt idx="0">
                  <c:v>548</c:v>
                </c:pt>
                <c:pt idx="1">
                  <c:v>194</c:v>
                </c:pt>
                <c:pt idx="2">
                  <c:v>974</c:v>
                </c:pt>
                <c:pt idx="3">
                  <c:v>620</c:v>
                </c:pt>
                <c:pt idx="4">
                  <c:v>177</c:v>
                </c:pt>
              </c:numCache>
            </c:numRef>
          </c:val>
        </c:ser>
        <c:ser>
          <c:idx val="3"/>
          <c:order val="3"/>
          <c:tx>
            <c:strRef>
              <c:f>[1]enrollmentHeadcount!$A$6</c:f>
              <c:strCache>
                <c:ptCount val="1"/>
                <c:pt idx="0">
                  <c:v>Fall 2007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[1]enrollmentHeadcount!$B$6:$F$6</c:f>
              <c:numCache>
                <c:formatCode>General</c:formatCode>
                <c:ptCount val="5"/>
                <c:pt idx="0">
                  <c:v>491</c:v>
                </c:pt>
                <c:pt idx="1">
                  <c:v>184</c:v>
                </c:pt>
                <c:pt idx="2">
                  <c:v>903</c:v>
                </c:pt>
                <c:pt idx="3">
                  <c:v>608</c:v>
                </c:pt>
                <c:pt idx="4">
                  <c:v>180</c:v>
                </c:pt>
              </c:numCache>
            </c:numRef>
          </c:val>
        </c:ser>
        <c:ser>
          <c:idx val="4"/>
          <c:order val="4"/>
          <c:tx>
            <c:strRef>
              <c:f>[1]enrollmentHeadcount!$A$7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[1]enrollmentHeadcount!$B$7:$F$7</c:f>
              <c:numCache>
                <c:formatCode>General</c:formatCode>
                <c:ptCount val="5"/>
                <c:pt idx="0">
                  <c:v>457</c:v>
                </c:pt>
                <c:pt idx="1">
                  <c:v>252</c:v>
                </c:pt>
                <c:pt idx="2">
                  <c:v>895</c:v>
                </c:pt>
                <c:pt idx="3">
                  <c:v>642</c:v>
                </c:pt>
                <c:pt idx="4">
                  <c:v>209</c:v>
                </c:pt>
              </c:numCache>
            </c:numRef>
          </c:val>
        </c:ser>
        <c:ser>
          <c:idx val="5"/>
          <c:order val="5"/>
          <c:tx>
            <c:strRef>
              <c:f>[1]enrollmentHeadcount!$A$8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[1]enrollmentHeadcount!$B$8:$F$8</c:f>
              <c:numCache>
                <c:formatCode>General</c:formatCode>
                <c:ptCount val="5"/>
                <c:pt idx="0">
                  <c:v>580</c:v>
                </c:pt>
                <c:pt idx="1">
                  <c:v>233</c:v>
                </c:pt>
                <c:pt idx="2">
                  <c:v>1005</c:v>
                </c:pt>
                <c:pt idx="3">
                  <c:v>712</c:v>
                </c:pt>
                <c:pt idx="4">
                  <c:v>228</c:v>
                </c:pt>
              </c:numCache>
            </c:numRef>
          </c:val>
        </c:ser>
        <c:ser>
          <c:idx val="6"/>
          <c:order val="6"/>
          <c:tx>
            <c:strRef>
              <c:f>[1]enrollmentHeadcount!$A$9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[1]enrollmentHeadcount!$B$9:$F$9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1051</c:v>
                </c:pt>
                <c:pt idx="3">
                  <c:v>742</c:v>
                </c:pt>
                <c:pt idx="4">
                  <c:v>209</c:v>
                </c:pt>
              </c:numCache>
            </c:numRef>
          </c:val>
        </c:ser>
        <c:ser>
          <c:idx val="7"/>
          <c:order val="7"/>
          <c:tx>
            <c:strRef>
              <c:f>[1]enrollmentHeadcount!$A$10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[1]enrollmentHeadcount!$B$10:$F$10</c:f>
              <c:numCache>
                <c:formatCode>General</c:formatCode>
                <c:ptCount val="5"/>
                <c:pt idx="0">
                  <c:v>493</c:v>
                </c:pt>
                <c:pt idx="1">
                  <c:v>261</c:v>
                </c:pt>
                <c:pt idx="2">
                  <c:v>1088</c:v>
                </c:pt>
                <c:pt idx="3">
                  <c:v>845</c:v>
                </c:pt>
                <c:pt idx="4">
                  <c:v>228</c:v>
                </c:pt>
              </c:numCache>
            </c:numRef>
          </c:val>
        </c:ser>
        <c:ser>
          <c:idx val="8"/>
          <c:order val="8"/>
          <c:tx>
            <c:strRef>
              <c:f>[1]enrollmentHeadcount!$A$11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[1]enrollmentHeadcount!$B$2:$F$2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[1]enrollmentHeadcount!$B$11:$F$11</c:f>
              <c:numCache>
                <c:formatCode>General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4448"/>
        <c:axId val="133457024"/>
      </c:barChart>
      <c:catAx>
        <c:axId val="1302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57024"/>
        <c:crosses val="autoZero"/>
        <c:auto val="1"/>
        <c:lblAlgn val="ctr"/>
        <c:lblOffset val="100"/>
        <c:noMultiLvlLbl val="0"/>
      </c:catAx>
      <c:valAx>
        <c:axId val="13345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64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COM-FSM Fall Enrollment 2004 - 2012</a:t>
            </a: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[1]enrollmentHeadcount!$B$43</c:f>
              <c:strCache>
                <c:ptCount val="1"/>
                <c:pt idx="0">
                  <c:v>Headcount</c:v>
                </c:pt>
              </c:strCache>
            </c:strRef>
          </c:tx>
          <c:invertIfNegative val="0"/>
          <c:cat>
            <c:strRef>
              <c:f>[1]enrollmentHeadcount!$A$44:$A$52</c:f>
              <c:strCache>
                <c:ptCount val="9"/>
                <c:pt idx="0">
                  <c:v>Fall 2004</c:v>
                </c:pt>
                <c:pt idx="1">
                  <c:v>Fall 2005</c:v>
                </c:pt>
                <c:pt idx="2">
                  <c:v>Falll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   </c:v>
                </c:pt>
                <c:pt idx="7">
                  <c:v>Fall 2011</c:v>
                </c:pt>
                <c:pt idx="8">
                  <c:v>Fall 2012</c:v>
                </c:pt>
              </c:strCache>
            </c:strRef>
          </c:cat>
          <c:val>
            <c:numRef>
              <c:f>[1]enrollmentHeadcount!$B$44:$B$52</c:f>
              <c:numCache>
                <c:formatCode>General</c:formatCode>
                <c:ptCount val="9"/>
                <c:pt idx="0">
                  <c:v>2696</c:v>
                </c:pt>
                <c:pt idx="1">
                  <c:v>2379</c:v>
                </c:pt>
                <c:pt idx="2">
                  <c:v>2513</c:v>
                </c:pt>
                <c:pt idx="3">
                  <c:v>2366</c:v>
                </c:pt>
                <c:pt idx="4">
                  <c:v>2455</c:v>
                </c:pt>
                <c:pt idx="5">
                  <c:v>2758</c:v>
                </c:pt>
                <c:pt idx="6">
                  <c:v>2699</c:v>
                </c:pt>
                <c:pt idx="7">
                  <c:v>2913</c:v>
                </c:pt>
                <c:pt idx="8">
                  <c:v>2744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29376"/>
        <c:axId val="130230912"/>
      </c:barChart>
      <c:catAx>
        <c:axId val="130229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230912"/>
        <c:crosses val="autoZero"/>
        <c:auto val="1"/>
        <c:lblAlgn val="ctr"/>
        <c:lblOffset val="100"/>
        <c:noMultiLvlLbl val="0"/>
      </c:catAx>
      <c:valAx>
        <c:axId val="130230912"/>
        <c:scaling>
          <c:orientation val="minMax"/>
          <c:max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229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Semesters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[1]studentType!$M$2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[1]studentType!$N$1:$Q$1</c:f>
              <c:strCache>
                <c:ptCount val="4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  <c:pt idx="3">
                  <c:v>Other</c:v>
                </c:pt>
              </c:strCache>
            </c:strRef>
          </c:cat>
          <c:val>
            <c:numRef>
              <c:f>[1]studentType!$N$2:$Q$2</c:f>
              <c:numCache>
                <c:formatCode>General</c:formatCode>
                <c:ptCount val="4"/>
                <c:pt idx="0">
                  <c:v>854</c:v>
                </c:pt>
                <c:pt idx="1">
                  <c:v>1508</c:v>
                </c:pt>
                <c:pt idx="2">
                  <c:v>80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tx>
            <c:strRef>
              <c:f>[1]studentType!$M$3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[1]studentType!$N$1:$Q$1</c:f>
              <c:strCache>
                <c:ptCount val="4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  <c:pt idx="3">
                  <c:v>Other</c:v>
                </c:pt>
              </c:strCache>
            </c:strRef>
          </c:cat>
          <c:val>
            <c:numRef>
              <c:f>[1]studentType!$N$3:$Q$3</c:f>
              <c:numCache>
                <c:formatCode>General</c:formatCode>
                <c:ptCount val="4"/>
                <c:pt idx="0">
                  <c:v>801</c:v>
                </c:pt>
                <c:pt idx="1">
                  <c:v>1752</c:v>
                </c:pt>
                <c:pt idx="2">
                  <c:v>205</c:v>
                </c:pt>
              </c:numCache>
            </c:numRef>
          </c:val>
        </c:ser>
        <c:ser>
          <c:idx val="2"/>
          <c:order val="2"/>
          <c:tx>
            <c:strRef>
              <c:f>[1]studentType!$M$4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[1]studentType!$N$1:$Q$1</c:f>
              <c:strCache>
                <c:ptCount val="4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  <c:pt idx="3">
                  <c:v>Other</c:v>
                </c:pt>
              </c:strCache>
            </c:strRef>
          </c:cat>
          <c:val>
            <c:numRef>
              <c:f>[1]studentType!$N$4:$Q$4</c:f>
              <c:numCache>
                <c:formatCode>General</c:formatCode>
                <c:ptCount val="4"/>
                <c:pt idx="0">
                  <c:v>654</c:v>
                </c:pt>
                <c:pt idx="1">
                  <c:v>1879</c:v>
                </c:pt>
                <c:pt idx="2">
                  <c:v>166</c:v>
                </c:pt>
              </c:numCache>
            </c:numRef>
          </c:val>
        </c:ser>
        <c:ser>
          <c:idx val="3"/>
          <c:order val="3"/>
          <c:tx>
            <c:strRef>
              <c:f>[1]studentType!$M$5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[1]studentType!$N$1:$Q$1</c:f>
              <c:strCache>
                <c:ptCount val="4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  <c:pt idx="3">
                  <c:v>Other</c:v>
                </c:pt>
              </c:strCache>
            </c:strRef>
          </c:cat>
          <c:val>
            <c:numRef>
              <c:f>[1]studentType!$N$5:$Q$5</c:f>
              <c:numCache>
                <c:formatCode>General</c:formatCode>
                <c:ptCount val="4"/>
                <c:pt idx="0">
                  <c:v>743</c:v>
                </c:pt>
                <c:pt idx="1">
                  <c:v>2043</c:v>
                </c:pt>
                <c:pt idx="2">
                  <c:v>129</c:v>
                </c:pt>
              </c:numCache>
            </c:numRef>
          </c:val>
        </c:ser>
        <c:ser>
          <c:idx val="4"/>
          <c:order val="4"/>
          <c:tx>
            <c:strRef>
              <c:f>[1]studentType!$M$6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[1]studentType!$N$1:$Q$1</c:f>
              <c:strCache>
                <c:ptCount val="4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  <c:pt idx="3">
                  <c:v>Other</c:v>
                </c:pt>
              </c:strCache>
            </c:strRef>
          </c:cat>
          <c:val>
            <c:numRef>
              <c:f>[1]studentType!$N$6:$Q$6</c:f>
              <c:numCache>
                <c:formatCode>General</c:formatCode>
                <c:ptCount val="4"/>
                <c:pt idx="0">
                  <c:v>700</c:v>
                </c:pt>
                <c:pt idx="1">
                  <c:v>1924</c:v>
                </c:pt>
                <c:pt idx="2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46208"/>
        <c:axId val="159247744"/>
      </c:barChart>
      <c:catAx>
        <c:axId val="159246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9247744"/>
        <c:crosses val="autoZero"/>
        <c:auto val="1"/>
        <c:lblAlgn val="ctr"/>
        <c:lblOffset val="100"/>
        <c:noMultiLvlLbl val="0"/>
      </c:catAx>
      <c:valAx>
        <c:axId val="15924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9246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by Student Type 2004 - 2012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studentType!$A$27</c:f>
              <c:strCache>
                <c:ptCount val="1"/>
                <c:pt idx="0">
                  <c:v>Fall 2004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studentType!$B$27:$D$27</c:f>
              <c:numCache>
                <c:formatCode>General</c:formatCode>
                <c:ptCount val="3"/>
                <c:pt idx="0">
                  <c:v>1049</c:v>
                </c:pt>
                <c:pt idx="1">
                  <c:v>1642</c:v>
                </c:pt>
              </c:numCache>
            </c:numRef>
          </c:val>
        </c:ser>
        <c:ser>
          <c:idx val="1"/>
          <c:order val="1"/>
          <c:tx>
            <c:strRef>
              <c:f>studentType!$A$28</c:f>
              <c:strCache>
                <c:ptCount val="1"/>
                <c:pt idx="0">
                  <c:v>Fall 2005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studentType!$B$28:$D$28</c:f>
              <c:numCache>
                <c:formatCode>General</c:formatCode>
                <c:ptCount val="3"/>
                <c:pt idx="0">
                  <c:v>782</c:v>
                </c:pt>
                <c:pt idx="1">
                  <c:v>1596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studentType!$A$29</c:f>
              <c:strCache>
                <c:ptCount val="1"/>
                <c:pt idx="0">
                  <c:v>Fall 2006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studentType!$B$29:$D$29</c:f>
              <c:numCache>
                <c:formatCode>General</c:formatCode>
                <c:ptCount val="3"/>
                <c:pt idx="0">
                  <c:v>1083</c:v>
                </c:pt>
                <c:pt idx="1">
                  <c:v>1430</c:v>
                </c:pt>
              </c:numCache>
            </c:numRef>
          </c:val>
        </c:ser>
        <c:ser>
          <c:idx val="3"/>
          <c:order val="3"/>
          <c:tx>
            <c:strRef>
              <c:f>studentType!$A$30</c:f>
              <c:strCache>
                <c:ptCount val="1"/>
                <c:pt idx="0">
                  <c:v>Fall 2007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studentType!$B$30:$D$30</c:f>
              <c:numCache>
                <c:formatCode>General</c:formatCode>
                <c:ptCount val="3"/>
                <c:pt idx="0">
                  <c:v>940</c:v>
                </c:pt>
                <c:pt idx="1">
                  <c:v>1425</c:v>
                </c:pt>
              </c:numCache>
            </c:numRef>
          </c:val>
        </c:ser>
        <c:ser>
          <c:idx val="4"/>
          <c:order val="4"/>
          <c:tx>
            <c:strRef>
              <c:f>studentType!$A$31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studentType!$B$31:$D$31</c:f>
              <c:numCache>
                <c:formatCode>General</c:formatCode>
                <c:ptCount val="3"/>
                <c:pt idx="0">
                  <c:v>854</c:v>
                </c:pt>
                <c:pt idx="1">
                  <c:v>1508</c:v>
                </c:pt>
                <c:pt idx="2">
                  <c:v>80</c:v>
                </c:pt>
              </c:numCache>
            </c:numRef>
          </c:val>
        </c:ser>
        <c:ser>
          <c:idx val="5"/>
          <c:order val="5"/>
          <c:tx>
            <c:strRef>
              <c:f>studentType!$A$32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studentType!$B$32:$D$32</c:f>
              <c:numCache>
                <c:formatCode>General</c:formatCode>
                <c:ptCount val="3"/>
                <c:pt idx="0">
                  <c:v>801</c:v>
                </c:pt>
                <c:pt idx="1">
                  <c:v>1752</c:v>
                </c:pt>
                <c:pt idx="2">
                  <c:v>205</c:v>
                </c:pt>
              </c:numCache>
            </c:numRef>
          </c:val>
        </c:ser>
        <c:ser>
          <c:idx val="6"/>
          <c:order val="6"/>
          <c:tx>
            <c:strRef>
              <c:f>studentType!$A$33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studentType!$B$33:$D$33</c:f>
              <c:numCache>
                <c:formatCode>General</c:formatCode>
                <c:ptCount val="3"/>
                <c:pt idx="0">
                  <c:v>654</c:v>
                </c:pt>
                <c:pt idx="1">
                  <c:v>1879</c:v>
                </c:pt>
                <c:pt idx="2">
                  <c:v>166</c:v>
                </c:pt>
              </c:numCache>
            </c:numRef>
          </c:val>
        </c:ser>
        <c:ser>
          <c:idx val="7"/>
          <c:order val="7"/>
          <c:tx>
            <c:strRef>
              <c:f>studentType!$A$34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studentType!$B$34:$D$34</c:f>
              <c:numCache>
                <c:formatCode>General</c:formatCode>
                <c:ptCount val="3"/>
                <c:pt idx="0">
                  <c:v>743</c:v>
                </c:pt>
                <c:pt idx="1">
                  <c:v>2043</c:v>
                </c:pt>
                <c:pt idx="2">
                  <c:v>129</c:v>
                </c:pt>
              </c:numCache>
            </c:numRef>
          </c:val>
        </c:ser>
        <c:ser>
          <c:idx val="8"/>
          <c:order val="8"/>
          <c:tx>
            <c:strRef>
              <c:f>studentType!$A$35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studentType!$B$26:$D$26</c:f>
              <c:strCache>
                <c:ptCount val="3"/>
                <c:pt idx="0">
                  <c:v>New</c:v>
                </c:pt>
                <c:pt idx="1">
                  <c:v>Continuing</c:v>
                </c:pt>
                <c:pt idx="2">
                  <c:v>Returning</c:v>
                </c:pt>
              </c:strCache>
            </c:strRef>
          </c:cat>
          <c:val>
            <c:numRef>
              <c:f>studentType!$B$35:$D$35</c:f>
              <c:numCache>
                <c:formatCode>General</c:formatCode>
                <c:ptCount val="3"/>
                <c:pt idx="0">
                  <c:v>700</c:v>
                </c:pt>
                <c:pt idx="1">
                  <c:v>1924</c:v>
                </c:pt>
                <c:pt idx="2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77056"/>
        <c:axId val="159278592"/>
      </c:barChart>
      <c:catAx>
        <c:axId val="15927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59278592"/>
        <c:crosses val="autoZero"/>
        <c:auto val="1"/>
        <c:lblAlgn val="ctr"/>
        <c:lblOffset val="100"/>
        <c:noMultiLvlLbl val="0"/>
      </c:catAx>
      <c:valAx>
        <c:axId val="15927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277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Semester</a:t>
            </a:r>
            <a:r>
              <a:rPr lang="en-US" sz="1200" baseline="0"/>
              <a:t> Enrollment by Degree Type 2008 - 2012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[1]enrollmentDegree!$M$27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[1]enrollmentDegree!$N$26:$T$26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[1]enrollmentDegree!$N$27:$T$27</c:f>
              <c:numCache>
                <c:formatCode>General</c:formatCode>
                <c:ptCount val="7"/>
                <c:pt idx="0">
                  <c:v>537</c:v>
                </c:pt>
                <c:pt idx="1">
                  <c:v>67</c:v>
                </c:pt>
                <c:pt idx="2">
                  <c:v>678</c:v>
                </c:pt>
                <c:pt idx="3">
                  <c:v>35</c:v>
                </c:pt>
                <c:pt idx="4">
                  <c:v>1084</c:v>
                </c:pt>
                <c:pt idx="5">
                  <c:v>52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[1]enrollmentDegree!$M$28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[1]enrollmentDegree!$N$26:$T$26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[1]enrollmentDegree!$N$28:$T$28</c:f>
              <c:numCache>
                <c:formatCode>General</c:formatCode>
                <c:ptCount val="7"/>
                <c:pt idx="0">
                  <c:v>574</c:v>
                </c:pt>
                <c:pt idx="1">
                  <c:v>63</c:v>
                </c:pt>
                <c:pt idx="2">
                  <c:v>734</c:v>
                </c:pt>
                <c:pt idx="3">
                  <c:v>51</c:v>
                </c:pt>
                <c:pt idx="4">
                  <c:v>1214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</c:ser>
        <c:ser>
          <c:idx val="2"/>
          <c:order val="2"/>
          <c:tx>
            <c:strRef>
              <c:f>[1]enrollmentDegree!$M$29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[1]enrollmentDegree!$N$26:$T$26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[1]enrollmentDegree!$N$29:$T$29</c:f>
              <c:numCache>
                <c:formatCode>General</c:formatCode>
                <c:ptCount val="7"/>
                <c:pt idx="0">
                  <c:v>911</c:v>
                </c:pt>
                <c:pt idx="1">
                  <c:v>104</c:v>
                </c:pt>
                <c:pt idx="2">
                  <c:v>699</c:v>
                </c:pt>
                <c:pt idx="3">
                  <c:v>36</c:v>
                </c:pt>
                <c:pt idx="4">
                  <c:v>827</c:v>
                </c:pt>
                <c:pt idx="5">
                  <c:v>114</c:v>
                </c:pt>
                <c:pt idx="6">
                  <c:v>8</c:v>
                </c:pt>
              </c:numCache>
            </c:numRef>
          </c:val>
        </c:ser>
        <c:ser>
          <c:idx val="3"/>
          <c:order val="3"/>
          <c:tx>
            <c:strRef>
              <c:f>[1]enrollmentDegree!$M$30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[1]enrollmentDegree!$N$26:$T$26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[1]enrollmentDegree!$N$30:$T$30</c:f>
              <c:numCache>
                <c:formatCode>General</c:formatCode>
                <c:ptCount val="7"/>
                <c:pt idx="0">
                  <c:v>1114</c:v>
                </c:pt>
                <c:pt idx="1">
                  <c:v>181</c:v>
                </c:pt>
                <c:pt idx="2">
                  <c:v>732</c:v>
                </c:pt>
                <c:pt idx="3">
                  <c:v>49</c:v>
                </c:pt>
                <c:pt idx="4">
                  <c:v>725</c:v>
                </c:pt>
                <c:pt idx="5">
                  <c:v>109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[1]enrollmentDegree!$M$31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[1]enrollmentDegree!$N$26:$T$26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[1]enrollmentDegree!$N$31:$T$31</c:f>
              <c:numCache>
                <c:formatCode>General</c:formatCode>
                <c:ptCount val="7"/>
                <c:pt idx="0">
                  <c:v>1029</c:v>
                </c:pt>
                <c:pt idx="1">
                  <c:v>183</c:v>
                </c:pt>
                <c:pt idx="2">
                  <c:v>727</c:v>
                </c:pt>
                <c:pt idx="3">
                  <c:v>43</c:v>
                </c:pt>
                <c:pt idx="4">
                  <c:v>713</c:v>
                </c:pt>
                <c:pt idx="5">
                  <c:v>44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28832"/>
        <c:axId val="130334720"/>
      </c:barChart>
      <c:catAx>
        <c:axId val="130328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334720"/>
        <c:crosses val="autoZero"/>
        <c:auto val="1"/>
        <c:lblAlgn val="ctr"/>
        <c:lblOffset val="100"/>
        <c:noMultiLvlLbl val="0"/>
      </c:catAx>
      <c:valAx>
        <c:axId val="13033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328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by Degree Type 2004 - 2012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[1]enrollmentDegree!$A$3</c:f>
              <c:strCache>
                <c:ptCount val="1"/>
                <c:pt idx="0">
                  <c:v>Fall 2004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[1]enrollmentDegree!$B$3:$G$3</c:f>
              <c:numCache>
                <c:formatCode>General</c:formatCode>
                <c:ptCount val="6"/>
                <c:pt idx="0">
                  <c:v>645</c:v>
                </c:pt>
                <c:pt idx="1">
                  <c:v>94</c:v>
                </c:pt>
                <c:pt idx="2">
                  <c:v>1155</c:v>
                </c:pt>
                <c:pt idx="4">
                  <c:v>735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[1]enrollmentDegree!$A$4</c:f>
              <c:strCache>
                <c:ptCount val="1"/>
                <c:pt idx="0">
                  <c:v>Fall 2005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[1]enrollmentDegree!$B$4:$G$4</c:f>
              <c:numCache>
                <c:formatCode>General</c:formatCode>
                <c:ptCount val="6"/>
                <c:pt idx="0">
                  <c:v>644</c:v>
                </c:pt>
                <c:pt idx="1">
                  <c:v>102</c:v>
                </c:pt>
                <c:pt idx="2">
                  <c:v>1014</c:v>
                </c:pt>
                <c:pt idx="4">
                  <c:v>579</c:v>
                </c:pt>
                <c:pt idx="5">
                  <c:v>40</c:v>
                </c:pt>
              </c:numCache>
            </c:numRef>
          </c:val>
        </c:ser>
        <c:ser>
          <c:idx val="2"/>
          <c:order val="2"/>
          <c:tx>
            <c:strRef>
              <c:f>[1]enrollmentDegree!$A$5</c:f>
              <c:strCache>
                <c:ptCount val="1"/>
                <c:pt idx="0">
                  <c:v>Fall 2006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[1]enrollmentDegree!$B$5:$G$5</c:f>
              <c:numCache>
                <c:formatCode>General</c:formatCode>
                <c:ptCount val="6"/>
                <c:pt idx="0">
                  <c:v>682</c:v>
                </c:pt>
                <c:pt idx="1">
                  <c:v>81</c:v>
                </c:pt>
                <c:pt idx="2">
                  <c:v>923</c:v>
                </c:pt>
                <c:pt idx="4">
                  <c:v>799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[1]enrollmentDegree!$A$6</c:f>
              <c:strCache>
                <c:ptCount val="1"/>
                <c:pt idx="0">
                  <c:v>Fall 2007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[1]enrollmentDegree!$B$6:$G$6</c:f>
              <c:numCache>
                <c:formatCode>General</c:formatCode>
                <c:ptCount val="6"/>
                <c:pt idx="0">
                  <c:v>608</c:v>
                </c:pt>
                <c:pt idx="1">
                  <c:v>49</c:v>
                </c:pt>
                <c:pt idx="2">
                  <c:v>825</c:v>
                </c:pt>
                <c:pt idx="3">
                  <c:v>1</c:v>
                </c:pt>
                <c:pt idx="4">
                  <c:v>862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[1]enrollmentDegree!$A$7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[1]enrollmentDegree!$B$7:$G$7</c:f>
              <c:numCache>
                <c:formatCode>General</c:formatCode>
                <c:ptCount val="6"/>
                <c:pt idx="0">
                  <c:v>537</c:v>
                </c:pt>
                <c:pt idx="1">
                  <c:v>67</c:v>
                </c:pt>
                <c:pt idx="2">
                  <c:v>678</c:v>
                </c:pt>
                <c:pt idx="3">
                  <c:v>35</c:v>
                </c:pt>
                <c:pt idx="4">
                  <c:v>1084</c:v>
                </c:pt>
                <c:pt idx="5">
                  <c:v>52</c:v>
                </c:pt>
              </c:numCache>
            </c:numRef>
          </c:val>
        </c:ser>
        <c:ser>
          <c:idx val="5"/>
          <c:order val="5"/>
          <c:tx>
            <c:strRef>
              <c:f>[1]enrollmentDegree!$A$8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[1]enrollmentDegree!$B$8:$G$8</c:f>
              <c:numCache>
                <c:formatCode>General</c:formatCode>
                <c:ptCount val="6"/>
                <c:pt idx="0">
                  <c:v>574</c:v>
                </c:pt>
                <c:pt idx="1">
                  <c:v>63</c:v>
                </c:pt>
                <c:pt idx="2">
                  <c:v>734</c:v>
                </c:pt>
                <c:pt idx="3">
                  <c:v>51</c:v>
                </c:pt>
                <c:pt idx="4">
                  <c:v>1214</c:v>
                </c:pt>
                <c:pt idx="5">
                  <c:v>105</c:v>
                </c:pt>
              </c:numCache>
            </c:numRef>
          </c:val>
        </c:ser>
        <c:ser>
          <c:idx val="6"/>
          <c:order val="6"/>
          <c:tx>
            <c:strRef>
              <c:f>[1]enrollmentDegree!$A$9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[1]enrollmentDegree!$B$9:$G$9</c:f>
              <c:numCache>
                <c:formatCode>General</c:formatCode>
                <c:ptCount val="6"/>
                <c:pt idx="0">
                  <c:v>911</c:v>
                </c:pt>
                <c:pt idx="1">
                  <c:v>104</c:v>
                </c:pt>
                <c:pt idx="2">
                  <c:v>699</c:v>
                </c:pt>
                <c:pt idx="3">
                  <c:v>36</c:v>
                </c:pt>
                <c:pt idx="4">
                  <c:v>827</c:v>
                </c:pt>
                <c:pt idx="5">
                  <c:v>114</c:v>
                </c:pt>
              </c:numCache>
            </c:numRef>
          </c:val>
        </c:ser>
        <c:ser>
          <c:idx val="7"/>
          <c:order val="7"/>
          <c:tx>
            <c:strRef>
              <c:f>[1]enrollmentDegree!$A$10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[1]enrollmentDegree!$B$10:$G$10</c:f>
              <c:numCache>
                <c:formatCode>General</c:formatCode>
                <c:ptCount val="6"/>
                <c:pt idx="0">
                  <c:v>1114</c:v>
                </c:pt>
                <c:pt idx="1">
                  <c:v>181</c:v>
                </c:pt>
                <c:pt idx="2">
                  <c:v>732</c:v>
                </c:pt>
                <c:pt idx="3">
                  <c:v>49</c:v>
                </c:pt>
                <c:pt idx="4">
                  <c:v>725</c:v>
                </c:pt>
                <c:pt idx="5">
                  <c:v>109</c:v>
                </c:pt>
              </c:numCache>
            </c:numRef>
          </c:val>
        </c:ser>
        <c:ser>
          <c:idx val="8"/>
          <c:order val="8"/>
          <c:tx>
            <c:strRef>
              <c:f>[1]enrollmentDegree!$A$11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[1]enrollmentDegree!$B$2:$G$2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[1]enrollmentDegree!$B$11:$G$11</c:f>
              <c:numCache>
                <c:formatCode>General</c:formatCode>
                <c:ptCount val="6"/>
                <c:pt idx="0">
                  <c:v>1029</c:v>
                </c:pt>
                <c:pt idx="1">
                  <c:v>183</c:v>
                </c:pt>
                <c:pt idx="2">
                  <c:v>727</c:v>
                </c:pt>
                <c:pt idx="3">
                  <c:v>43</c:v>
                </c:pt>
                <c:pt idx="4">
                  <c:v>713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71968"/>
        <c:axId val="163234176"/>
      </c:barChart>
      <c:catAx>
        <c:axId val="15997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3234176"/>
        <c:crosses val="autoZero"/>
        <c:auto val="1"/>
        <c:lblAlgn val="ctr"/>
        <c:lblOffset val="100"/>
        <c:noMultiLvlLbl val="0"/>
      </c:catAx>
      <c:valAx>
        <c:axId val="1632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97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Semester Enrollment by State of Origin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[1]trendSOrigin!$L$77</c:f>
              <c:strCache>
                <c:ptCount val="1"/>
                <c:pt idx="0">
                  <c:v>Fall2008</c:v>
                </c:pt>
              </c:strCache>
            </c:strRef>
          </c:tx>
          <c:invertIfNegative val="0"/>
          <c:cat>
            <c:strRef>
              <c:f>[1]trendSOrigin!$M$76:$Q$76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[1]trendSOrigin!$M$77:$Q$77</c:f>
              <c:numCache>
                <c:formatCode>General</c:formatCode>
                <c:ptCount val="5"/>
                <c:pt idx="0">
                  <c:v>563</c:v>
                </c:pt>
                <c:pt idx="1">
                  <c:v>293</c:v>
                </c:pt>
                <c:pt idx="2">
                  <c:v>1294</c:v>
                </c:pt>
                <c:pt idx="3">
                  <c:v>300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[1]trendSOrigin!$L$78</c:f>
              <c:strCache>
                <c:ptCount val="1"/>
                <c:pt idx="0">
                  <c:v>Fall2009</c:v>
                </c:pt>
              </c:strCache>
            </c:strRef>
          </c:tx>
          <c:invertIfNegative val="0"/>
          <c:cat>
            <c:strRef>
              <c:f>[1]trendSOrigin!$M$76:$Q$76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[1]trendSOrigin!$M$78:$Q$78</c:f>
              <c:numCache>
                <c:formatCode>General</c:formatCode>
                <c:ptCount val="5"/>
                <c:pt idx="0">
                  <c:v>675</c:v>
                </c:pt>
                <c:pt idx="1">
                  <c:v>280</c:v>
                </c:pt>
                <c:pt idx="2">
                  <c:v>1458</c:v>
                </c:pt>
                <c:pt idx="3">
                  <c:v>341</c:v>
                </c:pt>
                <c:pt idx="4">
                  <c:v>4</c:v>
                </c:pt>
              </c:numCache>
            </c:numRef>
          </c:val>
        </c:ser>
        <c:ser>
          <c:idx val="2"/>
          <c:order val="2"/>
          <c:tx>
            <c:strRef>
              <c:f>[1]trendSOrigin!$L$79</c:f>
              <c:strCache>
                <c:ptCount val="1"/>
                <c:pt idx="0">
                  <c:v>Fall2010</c:v>
                </c:pt>
              </c:strCache>
            </c:strRef>
          </c:tx>
          <c:invertIfNegative val="0"/>
          <c:cat>
            <c:strRef>
              <c:f>[1]trendSOrigin!$M$76:$Q$76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[1]trendSOrigin!$M$79:$Q$79</c:f>
              <c:numCache>
                <c:formatCode>General</c:formatCode>
                <c:ptCount val="5"/>
                <c:pt idx="0">
                  <c:v>565</c:v>
                </c:pt>
                <c:pt idx="1">
                  <c:v>274</c:v>
                </c:pt>
                <c:pt idx="2">
                  <c:v>1538</c:v>
                </c:pt>
                <c:pt idx="3">
                  <c:v>313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[1]trendSOrigin!$L$80</c:f>
              <c:strCache>
                <c:ptCount val="1"/>
                <c:pt idx="0">
                  <c:v>Fall2011</c:v>
                </c:pt>
              </c:strCache>
            </c:strRef>
          </c:tx>
          <c:invertIfNegative val="0"/>
          <c:cat>
            <c:strRef>
              <c:f>[1]trendSOrigin!$M$76:$Q$76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[1]trendSOrigin!$M$80:$Q$80</c:f>
              <c:numCache>
                <c:formatCode>General</c:formatCode>
                <c:ptCount val="5"/>
                <c:pt idx="0">
                  <c:v>587</c:v>
                </c:pt>
                <c:pt idx="1">
                  <c:v>326</c:v>
                </c:pt>
                <c:pt idx="2">
                  <c:v>1643</c:v>
                </c:pt>
                <c:pt idx="3">
                  <c:v>346</c:v>
                </c:pt>
                <c:pt idx="4">
                  <c:v>9</c:v>
                </c:pt>
              </c:numCache>
            </c:numRef>
          </c:val>
        </c:ser>
        <c:ser>
          <c:idx val="4"/>
          <c:order val="4"/>
          <c:tx>
            <c:strRef>
              <c:f>[1]trendSOrigin!$L$81</c:f>
              <c:strCache>
                <c:ptCount val="1"/>
                <c:pt idx="0">
                  <c:v>Fall2012</c:v>
                </c:pt>
              </c:strCache>
            </c:strRef>
          </c:tx>
          <c:invertIfNegative val="0"/>
          <c:cat>
            <c:strRef>
              <c:f>[1]trendSOrigin!$M$76:$Q$76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[1]trendSOrigin!$M$81:$Q$81</c:f>
              <c:numCache>
                <c:formatCode>General</c:formatCode>
                <c:ptCount val="5"/>
                <c:pt idx="0">
                  <c:v>499</c:v>
                </c:pt>
                <c:pt idx="1">
                  <c:v>355</c:v>
                </c:pt>
                <c:pt idx="2">
                  <c:v>1550</c:v>
                </c:pt>
                <c:pt idx="3">
                  <c:v>332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96320"/>
        <c:axId val="163497856"/>
      </c:barChart>
      <c:catAx>
        <c:axId val="163496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497856"/>
        <c:crosses val="autoZero"/>
        <c:auto val="1"/>
        <c:lblAlgn val="ctr"/>
        <c:lblOffset val="100"/>
        <c:noMultiLvlLbl val="0"/>
      </c:catAx>
      <c:valAx>
        <c:axId val="163497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49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Enrollment by State of Origin</a:t>
            </a:r>
            <a:r>
              <a:rPr lang="en-US" sz="1200" baseline="0"/>
              <a:t> Fall Semester 2004 - 2012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[1]trendSOrigin!$B$45</c:f>
              <c:strCache>
                <c:ptCount val="1"/>
                <c:pt idx="0">
                  <c:v>Fall2004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[1]trendSOrigin!$B$46:$B$50</c:f>
              <c:numCache>
                <c:formatCode>General</c:formatCode>
                <c:ptCount val="5"/>
                <c:pt idx="0">
                  <c:v>865</c:v>
                </c:pt>
                <c:pt idx="1">
                  <c:v>405</c:v>
                </c:pt>
                <c:pt idx="2">
                  <c:v>1127</c:v>
                </c:pt>
                <c:pt idx="3">
                  <c:v>254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strRef>
              <c:f>[1]trendSOrigin!$C$45</c:f>
              <c:strCache>
                <c:ptCount val="1"/>
                <c:pt idx="0">
                  <c:v>Fall2005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[1]trendSOrigin!$C$46:$C$50</c:f>
              <c:numCache>
                <c:formatCode>General</c:formatCode>
                <c:ptCount val="5"/>
                <c:pt idx="0">
                  <c:v>538</c:v>
                </c:pt>
                <c:pt idx="1">
                  <c:v>392</c:v>
                </c:pt>
                <c:pt idx="2">
                  <c:v>1157</c:v>
                </c:pt>
                <c:pt idx="3">
                  <c:v>274</c:v>
                </c:pt>
                <c:pt idx="4">
                  <c:v>18</c:v>
                </c:pt>
              </c:numCache>
            </c:numRef>
          </c:val>
        </c:ser>
        <c:ser>
          <c:idx val="2"/>
          <c:order val="2"/>
          <c:tx>
            <c:strRef>
              <c:f>[1]trendSOrigin!$D$45</c:f>
              <c:strCache>
                <c:ptCount val="1"/>
                <c:pt idx="0">
                  <c:v>Fall2006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[1]trendSOrigin!$D$46:$D$50</c:f>
              <c:numCache>
                <c:formatCode>General</c:formatCode>
                <c:ptCount val="5"/>
                <c:pt idx="0">
                  <c:v>693</c:v>
                </c:pt>
                <c:pt idx="1">
                  <c:v>271</c:v>
                </c:pt>
                <c:pt idx="2">
                  <c:v>1251</c:v>
                </c:pt>
                <c:pt idx="3">
                  <c:v>285</c:v>
                </c:pt>
                <c:pt idx="4">
                  <c:v>13</c:v>
                </c:pt>
              </c:numCache>
            </c:numRef>
          </c:val>
        </c:ser>
        <c:ser>
          <c:idx val="3"/>
          <c:order val="3"/>
          <c:tx>
            <c:strRef>
              <c:f>[1]trendSOrigin!$E$45</c:f>
              <c:strCache>
                <c:ptCount val="1"/>
                <c:pt idx="0">
                  <c:v>Fall2007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[1]trendSOrigin!$E$46:$E$50</c:f>
              <c:numCache>
                <c:formatCode>General</c:formatCode>
                <c:ptCount val="5"/>
                <c:pt idx="0">
                  <c:v>608</c:v>
                </c:pt>
                <c:pt idx="1">
                  <c:v>239</c:v>
                </c:pt>
                <c:pt idx="2">
                  <c:v>1231</c:v>
                </c:pt>
                <c:pt idx="3">
                  <c:v>282</c:v>
                </c:pt>
                <c:pt idx="4">
                  <c:v>6</c:v>
                </c:pt>
              </c:numCache>
            </c:numRef>
          </c:val>
        </c:ser>
        <c:ser>
          <c:idx val="4"/>
          <c:order val="4"/>
          <c:tx>
            <c:strRef>
              <c:f>[1]trendSOrigin!$F$45</c:f>
              <c:strCache>
                <c:ptCount val="1"/>
                <c:pt idx="0">
                  <c:v>Fall2008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[1]trendSOrigin!$F$46:$F$50</c:f>
              <c:numCache>
                <c:formatCode>General</c:formatCode>
                <c:ptCount val="5"/>
                <c:pt idx="0">
                  <c:v>563</c:v>
                </c:pt>
                <c:pt idx="1">
                  <c:v>293</c:v>
                </c:pt>
                <c:pt idx="2">
                  <c:v>1294</c:v>
                </c:pt>
                <c:pt idx="3">
                  <c:v>300</c:v>
                </c:pt>
                <c:pt idx="4">
                  <c:v>5</c:v>
                </c:pt>
              </c:numCache>
            </c:numRef>
          </c:val>
        </c:ser>
        <c:ser>
          <c:idx val="5"/>
          <c:order val="5"/>
          <c:tx>
            <c:strRef>
              <c:f>[1]trendSOrigin!$G$45</c:f>
              <c:strCache>
                <c:ptCount val="1"/>
                <c:pt idx="0">
                  <c:v>Fall2009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[1]trendSOrigin!$G$46:$G$50</c:f>
              <c:numCache>
                <c:formatCode>General</c:formatCode>
                <c:ptCount val="5"/>
                <c:pt idx="0">
                  <c:v>675</c:v>
                </c:pt>
                <c:pt idx="1">
                  <c:v>280</c:v>
                </c:pt>
                <c:pt idx="2">
                  <c:v>1458</c:v>
                </c:pt>
                <c:pt idx="3">
                  <c:v>341</c:v>
                </c:pt>
                <c:pt idx="4">
                  <c:v>4</c:v>
                </c:pt>
              </c:numCache>
            </c:numRef>
          </c:val>
        </c:ser>
        <c:ser>
          <c:idx val="6"/>
          <c:order val="6"/>
          <c:tx>
            <c:strRef>
              <c:f>[1]trendSOrigin!$H$45</c:f>
              <c:strCache>
                <c:ptCount val="1"/>
                <c:pt idx="0">
                  <c:v>Fall2010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[1]trendSOrigin!$H$46:$H$50</c:f>
              <c:numCache>
                <c:formatCode>General</c:formatCode>
                <c:ptCount val="5"/>
                <c:pt idx="0">
                  <c:v>565</c:v>
                </c:pt>
                <c:pt idx="1">
                  <c:v>274</c:v>
                </c:pt>
                <c:pt idx="2">
                  <c:v>1538</c:v>
                </c:pt>
                <c:pt idx="3">
                  <c:v>313</c:v>
                </c:pt>
                <c:pt idx="4">
                  <c:v>9</c:v>
                </c:pt>
              </c:numCache>
            </c:numRef>
          </c:val>
        </c:ser>
        <c:ser>
          <c:idx val="7"/>
          <c:order val="7"/>
          <c:tx>
            <c:strRef>
              <c:f>[1]trendSOrigin!$I$45</c:f>
              <c:strCache>
                <c:ptCount val="1"/>
                <c:pt idx="0">
                  <c:v>Fall2011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[1]trendSOrigin!$I$46:$I$50</c:f>
              <c:numCache>
                <c:formatCode>General</c:formatCode>
                <c:ptCount val="5"/>
                <c:pt idx="0">
                  <c:v>587</c:v>
                </c:pt>
                <c:pt idx="1">
                  <c:v>326</c:v>
                </c:pt>
                <c:pt idx="2">
                  <c:v>1643</c:v>
                </c:pt>
                <c:pt idx="3">
                  <c:v>346</c:v>
                </c:pt>
                <c:pt idx="4">
                  <c:v>9</c:v>
                </c:pt>
              </c:numCache>
            </c:numRef>
          </c:val>
        </c:ser>
        <c:ser>
          <c:idx val="8"/>
          <c:order val="8"/>
          <c:tx>
            <c:strRef>
              <c:f>[1]trendSOrigin!$J$45</c:f>
              <c:strCache>
                <c:ptCount val="1"/>
                <c:pt idx="0">
                  <c:v>Fall2012</c:v>
                </c:pt>
              </c:strCache>
            </c:strRef>
          </c:tx>
          <c:invertIfNegative val="0"/>
          <c:cat>
            <c:strRef>
              <c:f>[1]trendSOrigin!$A$46:$A$50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[1]trendSOrigin!$J$46:$J$50</c:f>
              <c:numCache>
                <c:formatCode>General</c:formatCode>
                <c:ptCount val="5"/>
                <c:pt idx="0">
                  <c:v>499</c:v>
                </c:pt>
                <c:pt idx="1">
                  <c:v>355</c:v>
                </c:pt>
                <c:pt idx="2">
                  <c:v>1550</c:v>
                </c:pt>
                <c:pt idx="3">
                  <c:v>332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61056"/>
        <c:axId val="183262592"/>
      </c:barChart>
      <c:catAx>
        <c:axId val="18326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262592"/>
        <c:crosses val="autoZero"/>
        <c:auto val="1"/>
        <c:lblAlgn val="ctr"/>
        <c:lblOffset val="100"/>
        <c:noMultiLvlLbl val="0"/>
      </c:catAx>
      <c:valAx>
        <c:axId val="18326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261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163830</xdr:rowOff>
    </xdr:from>
    <xdr:to>
      <xdr:col>6</xdr:col>
      <xdr:colOff>381000</xdr:colOff>
      <xdr:row>22</xdr:row>
      <xdr:rowOff>163830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35</xdr:row>
      <xdr:rowOff>179070</xdr:rowOff>
    </xdr:from>
    <xdr:to>
      <xdr:col>7</xdr:col>
      <xdr:colOff>205740</xdr:colOff>
      <xdr:row>50</xdr:row>
      <xdr:rowOff>179070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63</xdr:row>
      <xdr:rowOff>179070</xdr:rowOff>
    </xdr:from>
    <xdr:to>
      <xdr:col>7</xdr:col>
      <xdr:colOff>243840</xdr:colOff>
      <xdr:row>78</xdr:row>
      <xdr:rowOff>179070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304800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36</xdr:row>
      <xdr:rowOff>34290</xdr:rowOff>
    </xdr:from>
    <xdr:to>
      <xdr:col>7</xdr:col>
      <xdr:colOff>335280</xdr:colOff>
      <xdr:row>51</xdr:row>
      <xdr:rowOff>34290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148590</xdr:rowOff>
    </xdr:from>
    <xdr:to>
      <xdr:col>7</xdr:col>
      <xdr:colOff>304800</xdr:colOff>
      <xdr:row>22</xdr:row>
      <xdr:rowOff>148590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304800</xdr:colOff>
      <xdr:row>51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190500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373380</xdr:colOff>
      <xdr:row>51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19050</xdr:rowOff>
    </xdr:from>
    <xdr:to>
      <xdr:col>7</xdr:col>
      <xdr:colOff>381000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35</xdr:row>
      <xdr:rowOff>179070</xdr:rowOff>
    </xdr:from>
    <xdr:to>
      <xdr:col>7</xdr:col>
      <xdr:colOff>350520</xdr:colOff>
      <xdr:row>50</xdr:row>
      <xdr:rowOff>179070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my/Google%20Drive%202/Google%20Drive/Data%20Center/Fact%20Book%20Other%20IHE/Factbook%202013/enrollmentTrends20043-2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Headcount"/>
      <sheetName val="enrollmentDegree"/>
      <sheetName val="credits"/>
      <sheetName val="trendSOrigin"/>
      <sheetName val="majors"/>
      <sheetName val="majors2"/>
      <sheetName val="Sheet2"/>
      <sheetName val="Sheet8"/>
      <sheetName val="studentType"/>
      <sheetName val="level"/>
      <sheetName val="gender"/>
      <sheetName val="standing"/>
      <sheetName val="stateOrigin"/>
      <sheetName val="Honors"/>
      <sheetName val="Sheet1"/>
      <sheetName val="Sheet11"/>
      <sheetName val="f11students"/>
    </sheetNames>
    <sheetDataSet>
      <sheetData sheetId="0">
        <row r="2">
          <cell r="B2" t="str">
            <v>Chuuk</v>
          </cell>
          <cell r="C2" t="str">
            <v>Kosrae</v>
          </cell>
          <cell r="D2" t="str">
            <v>National</v>
          </cell>
          <cell r="E2" t="str">
            <v>Pohnpei</v>
          </cell>
          <cell r="F2" t="str">
            <v>Yap</v>
          </cell>
          <cell r="J2" t="str">
            <v>Chuuk</v>
          </cell>
          <cell r="K2" t="str">
            <v>Kosrae</v>
          </cell>
          <cell r="L2" t="str">
            <v>National</v>
          </cell>
          <cell r="M2" t="str">
            <v>Pohnpei</v>
          </cell>
          <cell r="N2" t="str">
            <v>Yap</v>
          </cell>
        </row>
        <row r="3">
          <cell r="A3" t="str">
            <v>Fall 2004</v>
          </cell>
          <cell r="B3">
            <v>690</v>
          </cell>
          <cell r="C3">
            <v>322</v>
          </cell>
          <cell r="D3">
            <v>968</v>
          </cell>
          <cell r="E3">
            <v>567</v>
          </cell>
          <cell r="F3">
            <v>149</v>
          </cell>
          <cell r="I3" t="str">
            <v>Fall 2008</v>
          </cell>
          <cell r="J3">
            <v>457</v>
          </cell>
          <cell r="K3">
            <v>252</v>
          </cell>
          <cell r="L3">
            <v>895</v>
          </cell>
          <cell r="M3">
            <v>642</v>
          </cell>
          <cell r="N3">
            <v>209</v>
          </cell>
        </row>
        <row r="4">
          <cell r="A4" t="str">
            <v>Fall 2005</v>
          </cell>
          <cell r="B4">
            <v>371</v>
          </cell>
          <cell r="C4">
            <v>320</v>
          </cell>
          <cell r="D4">
            <v>929</v>
          </cell>
          <cell r="E4">
            <v>583</v>
          </cell>
          <cell r="F4">
            <v>176</v>
          </cell>
          <cell r="I4" t="str">
            <v>Fall 2009</v>
          </cell>
          <cell r="J4">
            <v>580</v>
          </cell>
          <cell r="K4">
            <v>233</v>
          </cell>
          <cell r="L4">
            <v>1005</v>
          </cell>
          <cell r="M4">
            <v>712</v>
          </cell>
          <cell r="N4">
            <v>228</v>
          </cell>
        </row>
        <row r="5">
          <cell r="A5" t="str">
            <v>Fall 2006</v>
          </cell>
          <cell r="B5">
            <v>548</v>
          </cell>
          <cell r="C5">
            <v>194</v>
          </cell>
          <cell r="D5">
            <v>974</v>
          </cell>
          <cell r="E5">
            <v>620</v>
          </cell>
          <cell r="F5">
            <v>177</v>
          </cell>
          <cell r="I5" t="str">
            <v xml:space="preserve">Fall 2010   </v>
          </cell>
          <cell r="J5">
            <v>479</v>
          </cell>
          <cell r="K5">
            <v>218</v>
          </cell>
          <cell r="L5">
            <v>1051</v>
          </cell>
          <cell r="M5">
            <v>742</v>
          </cell>
          <cell r="N5">
            <v>209</v>
          </cell>
        </row>
        <row r="6">
          <cell r="A6" t="str">
            <v>Fall 2007</v>
          </cell>
          <cell r="B6">
            <v>491</v>
          </cell>
          <cell r="C6">
            <v>184</v>
          </cell>
          <cell r="D6">
            <v>903</v>
          </cell>
          <cell r="E6">
            <v>608</v>
          </cell>
          <cell r="F6">
            <v>180</v>
          </cell>
          <cell r="I6" t="str">
            <v>Fall 2011</v>
          </cell>
          <cell r="J6">
            <v>493</v>
          </cell>
          <cell r="K6">
            <v>261</v>
          </cell>
          <cell r="L6">
            <v>1088</v>
          </cell>
          <cell r="M6">
            <v>845</v>
          </cell>
          <cell r="N6">
            <v>228</v>
          </cell>
        </row>
        <row r="7">
          <cell r="A7" t="str">
            <v>Fall 2008</v>
          </cell>
          <cell r="B7">
            <v>457</v>
          </cell>
          <cell r="C7">
            <v>252</v>
          </cell>
          <cell r="D7">
            <v>895</v>
          </cell>
          <cell r="E7">
            <v>642</v>
          </cell>
          <cell r="F7">
            <v>209</v>
          </cell>
          <cell r="I7" t="str">
            <v>Fall 2012</v>
          </cell>
          <cell r="J7">
            <v>409</v>
          </cell>
          <cell r="K7">
            <v>268</v>
          </cell>
          <cell r="L7">
            <v>1069</v>
          </cell>
          <cell r="M7">
            <v>771</v>
          </cell>
          <cell r="N7">
            <v>227</v>
          </cell>
        </row>
        <row r="8">
          <cell r="A8" t="str">
            <v>Fall 2009</v>
          </cell>
          <cell r="B8">
            <v>580</v>
          </cell>
          <cell r="C8">
            <v>233</v>
          </cell>
          <cell r="D8">
            <v>1005</v>
          </cell>
          <cell r="E8">
            <v>712</v>
          </cell>
          <cell r="F8">
            <v>228</v>
          </cell>
        </row>
        <row r="9">
          <cell r="A9" t="str">
            <v xml:space="preserve">Fall 2010   </v>
          </cell>
          <cell r="B9">
            <v>479</v>
          </cell>
          <cell r="C9">
            <v>218</v>
          </cell>
          <cell r="D9">
            <v>1051</v>
          </cell>
          <cell r="E9">
            <v>742</v>
          </cell>
          <cell r="F9">
            <v>209</v>
          </cell>
        </row>
        <row r="10">
          <cell r="A10" t="str">
            <v>Fall 2011</v>
          </cell>
          <cell r="B10">
            <v>493</v>
          </cell>
          <cell r="C10">
            <v>261</v>
          </cell>
          <cell r="D10">
            <v>1088</v>
          </cell>
          <cell r="E10">
            <v>845</v>
          </cell>
          <cell r="F10">
            <v>228</v>
          </cell>
        </row>
        <row r="11">
          <cell r="A11" t="str">
            <v>Fall 2012</v>
          </cell>
          <cell r="B11">
            <v>409</v>
          </cell>
          <cell r="C11">
            <v>268</v>
          </cell>
          <cell r="D11">
            <v>1069</v>
          </cell>
          <cell r="E11">
            <v>771</v>
          </cell>
          <cell r="F11">
            <v>227</v>
          </cell>
        </row>
        <row r="43">
          <cell r="B43" t="str">
            <v>Headcount</v>
          </cell>
        </row>
        <row r="44">
          <cell r="A44" t="str">
            <v>Fall 2004</v>
          </cell>
          <cell r="B44">
            <v>2696</v>
          </cell>
        </row>
        <row r="45">
          <cell r="A45" t="str">
            <v>Fall 2005</v>
          </cell>
          <cell r="B45">
            <v>2379</v>
          </cell>
        </row>
        <row r="46">
          <cell r="A46" t="str">
            <v>Falll 2006</v>
          </cell>
          <cell r="B46">
            <v>2513</v>
          </cell>
        </row>
        <row r="47">
          <cell r="A47" t="str">
            <v>Fall 2007</v>
          </cell>
          <cell r="B47">
            <v>2366</v>
          </cell>
        </row>
        <row r="48">
          <cell r="A48" t="str">
            <v>Fall 2008</v>
          </cell>
          <cell r="B48">
            <v>2455</v>
          </cell>
        </row>
        <row r="49">
          <cell r="A49" t="str">
            <v>Fall 2009</v>
          </cell>
          <cell r="B49">
            <v>2758</v>
          </cell>
        </row>
        <row r="50">
          <cell r="A50" t="str">
            <v xml:space="preserve">Fall 2010   </v>
          </cell>
          <cell r="B50">
            <v>2699</v>
          </cell>
        </row>
        <row r="51">
          <cell r="A51" t="str">
            <v>Fall 2011</v>
          </cell>
          <cell r="B51">
            <v>2913</v>
          </cell>
        </row>
        <row r="52">
          <cell r="A52" t="str">
            <v>Fall 2012</v>
          </cell>
          <cell r="B52">
            <v>2744</v>
          </cell>
        </row>
      </sheetData>
      <sheetData sheetId="1">
        <row r="2">
          <cell r="B2" t="str">
            <v>AA</v>
          </cell>
          <cell r="C2" t="str">
            <v>AAS</v>
          </cell>
          <cell r="D2" t="str">
            <v>AS</v>
          </cell>
          <cell r="E2" t="str">
            <v>BA</v>
          </cell>
          <cell r="F2" t="str">
            <v>CA</v>
          </cell>
          <cell r="G2" t="str">
            <v>TYC</v>
          </cell>
        </row>
        <row r="3">
          <cell r="A3" t="str">
            <v>Fall 2004</v>
          </cell>
          <cell r="B3">
            <v>645</v>
          </cell>
          <cell r="C3">
            <v>94</v>
          </cell>
          <cell r="D3">
            <v>1155</v>
          </cell>
          <cell r="F3">
            <v>735</v>
          </cell>
          <cell r="G3">
            <v>67</v>
          </cell>
        </row>
        <row r="4">
          <cell r="A4" t="str">
            <v>Fall 2005</v>
          </cell>
          <cell r="B4">
            <v>644</v>
          </cell>
          <cell r="C4">
            <v>102</v>
          </cell>
          <cell r="D4">
            <v>1014</v>
          </cell>
          <cell r="F4">
            <v>579</v>
          </cell>
          <cell r="G4">
            <v>40</v>
          </cell>
        </row>
        <row r="5">
          <cell r="A5" t="str">
            <v>Fall 2006</v>
          </cell>
          <cell r="B5">
            <v>682</v>
          </cell>
          <cell r="C5">
            <v>81</v>
          </cell>
          <cell r="D5">
            <v>923</v>
          </cell>
          <cell r="F5">
            <v>799</v>
          </cell>
          <cell r="G5">
            <v>28</v>
          </cell>
        </row>
        <row r="6">
          <cell r="A6" t="str">
            <v>Fall 2007</v>
          </cell>
          <cell r="B6">
            <v>608</v>
          </cell>
          <cell r="C6">
            <v>49</v>
          </cell>
          <cell r="D6">
            <v>825</v>
          </cell>
          <cell r="E6">
            <v>1</v>
          </cell>
          <cell r="F6">
            <v>862</v>
          </cell>
          <cell r="G6">
            <v>21</v>
          </cell>
        </row>
        <row r="7">
          <cell r="A7" t="str">
            <v>Fall 2008</v>
          </cell>
          <cell r="B7">
            <v>537</v>
          </cell>
          <cell r="C7">
            <v>67</v>
          </cell>
          <cell r="D7">
            <v>678</v>
          </cell>
          <cell r="E7">
            <v>35</v>
          </cell>
          <cell r="F7">
            <v>1084</v>
          </cell>
          <cell r="G7">
            <v>52</v>
          </cell>
        </row>
        <row r="8">
          <cell r="A8" t="str">
            <v>Fall 2009</v>
          </cell>
          <cell r="B8">
            <v>574</v>
          </cell>
          <cell r="C8">
            <v>63</v>
          </cell>
          <cell r="D8">
            <v>734</v>
          </cell>
          <cell r="E8">
            <v>51</v>
          </cell>
          <cell r="F8">
            <v>1214</v>
          </cell>
          <cell r="G8">
            <v>105</v>
          </cell>
        </row>
        <row r="9">
          <cell r="A9" t="str">
            <v xml:space="preserve">Fall 2010   </v>
          </cell>
          <cell r="B9">
            <v>911</v>
          </cell>
          <cell r="C9">
            <v>104</v>
          </cell>
          <cell r="D9">
            <v>699</v>
          </cell>
          <cell r="E9">
            <v>36</v>
          </cell>
          <cell r="F9">
            <v>827</v>
          </cell>
          <cell r="G9">
            <v>114</v>
          </cell>
        </row>
        <row r="10">
          <cell r="A10" t="str">
            <v>Fall 2011</v>
          </cell>
          <cell r="B10">
            <v>1114</v>
          </cell>
          <cell r="C10">
            <v>181</v>
          </cell>
          <cell r="D10">
            <v>732</v>
          </cell>
          <cell r="E10">
            <v>49</v>
          </cell>
          <cell r="F10">
            <v>725</v>
          </cell>
          <cell r="G10">
            <v>109</v>
          </cell>
        </row>
        <row r="11">
          <cell r="A11" t="str">
            <v>Fall 2012</v>
          </cell>
          <cell r="B11">
            <v>1029</v>
          </cell>
          <cell r="C11">
            <v>183</v>
          </cell>
          <cell r="D11">
            <v>727</v>
          </cell>
          <cell r="E11">
            <v>43</v>
          </cell>
          <cell r="F11">
            <v>713</v>
          </cell>
          <cell r="G11">
            <v>44</v>
          </cell>
        </row>
        <row r="26">
          <cell r="N26" t="str">
            <v>AA</v>
          </cell>
          <cell r="O26" t="str">
            <v>AAS</v>
          </cell>
          <cell r="P26" t="str">
            <v>AS</v>
          </cell>
          <cell r="Q26" t="str">
            <v>BA</v>
          </cell>
          <cell r="R26" t="str">
            <v>CA</v>
          </cell>
          <cell r="S26" t="str">
            <v>TYC</v>
          </cell>
          <cell r="T26" t="str">
            <v>UC/UD</v>
          </cell>
        </row>
        <row r="27">
          <cell r="M27" t="str">
            <v>Fall 2008</v>
          </cell>
          <cell r="N27">
            <v>537</v>
          </cell>
          <cell r="O27">
            <v>67</v>
          </cell>
          <cell r="P27">
            <v>678</v>
          </cell>
          <cell r="Q27">
            <v>35</v>
          </cell>
          <cell r="R27">
            <v>1084</v>
          </cell>
          <cell r="S27">
            <v>52</v>
          </cell>
          <cell r="T27">
            <v>2</v>
          </cell>
        </row>
        <row r="28">
          <cell r="M28" t="str">
            <v>Fall 2009</v>
          </cell>
          <cell r="N28">
            <v>574</v>
          </cell>
          <cell r="O28">
            <v>63</v>
          </cell>
          <cell r="P28">
            <v>734</v>
          </cell>
          <cell r="Q28">
            <v>51</v>
          </cell>
          <cell r="R28">
            <v>1214</v>
          </cell>
          <cell r="S28">
            <v>105</v>
          </cell>
          <cell r="T28">
            <v>17</v>
          </cell>
        </row>
        <row r="29">
          <cell r="M29" t="str">
            <v xml:space="preserve">Fall 2010   </v>
          </cell>
          <cell r="N29">
            <v>911</v>
          </cell>
          <cell r="O29">
            <v>104</v>
          </cell>
          <cell r="P29">
            <v>699</v>
          </cell>
          <cell r="Q29">
            <v>36</v>
          </cell>
          <cell r="R29">
            <v>827</v>
          </cell>
          <cell r="S29">
            <v>114</v>
          </cell>
          <cell r="T29">
            <v>8</v>
          </cell>
        </row>
        <row r="30">
          <cell r="M30" t="str">
            <v>Fall 2011</v>
          </cell>
          <cell r="N30">
            <v>1114</v>
          </cell>
          <cell r="O30">
            <v>181</v>
          </cell>
          <cell r="P30">
            <v>732</v>
          </cell>
          <cell r="Q30">
            <v>49</v>
          </cell>
          <cell r="R30">
            <v>725</v>
          </cell>
          <cell r="S30">
            <v>109</v>
          </cell>
          <cell r="T30">
            <v>0</v>
          </cell>
        </row>
        <row r="31">
          <cell r="M31" t="str">
            <v>Fall 2012</v>
          </cell>
          <cell r="N31">
            <v>1029</v>
          </cell>
          <cell r="O31">
            <v>183</v>
          </cell>
          <cell r="P31">
            <v>727</v>
          </cell>
          <cell r="Q31">
            <v>43</v>
          </cell>
          <cell r="R31">
            <v>713</v>
          </cell>
          <cell r="S31">
            <v>44</v>
          </cell>
          <cell r="T31">
            <v>6</v>
          </cell>
        </row>
      </sheetData>
      <sheetData sheetId="2" refreshError="1"/>
      <sheetData sheetId="3">
        <row r="45">
          <cell r="B45" t="str">
            <v>Fall2004</v>
          </cell>
          <cell r="C45" t="str">
            <v>Fall2005</v>
          </cell>
          <cell r="D45" t="str">
            <v>Fall2006</v>
          </cell>
          <cell r="E45" t="str">
            <v>Fall2007</v>
          </cell>
          <cell r="F45" t="str">
            <v>Fall2008</v>
          </cell>
          <cell r="G45" t="str">
            <v>Fall2009</v>
          </cell>
          <cell r="H45" t="str">
            <v>Fall2010</v>
          </cell>
          <cell r="I45" t="str">
            <v>Fall2011</v>
          </cell>
          <cell r="J45" t="str">
            <v>Fall2012</v>
          </cell>
        </row>
        <row r="46">
          <cell r="A46" t="str">
            <v>Chuukese</v>
          </cell>
          <cell r="B46">
            <v>865</v>
          </cell>
          <cell r="C46">
            <v>538</v>
          </cell>
          <cell r="D46">
            <v>693</v>
          </cell>
          <cell r="E46">
            <v>608</v>
          </cell>
          <cell r="F46">
            <v>563</v>
          </cell>
          <cell r="G46">
            <v>675</v>
          </cell>
          <cell r="H46">
            <v>565</v>
          </cell>
          <cell r="I46">
            <v>587</v>
          </cell>
          <cell r="J46">
            <v>499</v>
          </cell>
        </row>
        <row r="47">
          <cell r="A47" t="str">
            <v>Kosraean</v>
          </cell>
          <cell r="B47">
            <v>405</v>
          </cell>
          <cell r="C47">
            <v>392</v>
          </cell>
          <cell r="D47">
            <v>271</v>
          </cell>
          <cell r="E47">
            <v>239</v>
          </cell>
          <cell r="F47">
            <v>293</v>
          </cell>
          <cell r="G47">
            <v>280</v>
          </cell>
          <cell r="H47">
            <v>274</v>
          </cell>
          <cell r="I47">
            <v>326</v>
          </cell>
          <cell r="J47">
            <v>355</v>
          </cell>
        </row>
        <row r="48">
          <cell r="A48" t="str">
            <v>Pohnpeian</v>
          </cell>
          <cell r="B48">
            <v>1127</v>
          </cell>
          <cell r="C48">
            <v>1157</v>
          </cell>
          <cell r="D48">
            <v>1251</v>
          </cell>
          <cell r="E48">
            <v>1231</v>
          </cell>
          <cell r="F48">
            <v>1294</v>
          </cell>
          <cell r="G48">
            <v>1458</v>
          </cell>
          <cell r="H48">
            <v>1538</v>
          </cell>
          <cell r="I48">
            <v>1643</v>
          </cell>
          <cell r="J48">
            <v>1550</v>
          </cell>
        </row>
        <row r="49">
          <cell r="A49" t="str">
            <v>Yapese</v>
          </cell>
          <cell r="B49">
            <v>254</v>
          </cell>
          <cell r="C49">
            <v>274</v>
          </cell>
          <cell r="D49">
            <v>285</v>
          </cell>
          <cell r="E49">
            <v>282</v>
          </cell>
          <cell r="F49">
            <v>300</v>
          </cell>
          <cell r="G49">
            <v>341</v>
          </cell>
          <cell r="H49">
            <v>313</v>
          </cell>
          <cell r="I49">
            <v>346</v>
          </cell>
          <cell r="J49">
            <v>332</v>
          </cell>
        </row>
        <row r="50">
          <cell r="A50" t="str">
            <v>Other</v>
          </cell>
          <cell r="B50">
            <v>45</v>
          </cell>
          <cell r="C50">
            <v>18</v>
          </cell>
          <cell r="D50">
            <v>13</v>
          </cell>
          <cell r="E50">
            <v>6</v>
          </cell>
          <cell r="F50">
            <v>5</v>
          </cell>
          <cell r="G50">
            <v>4</v>
          </cell>
          <cell r="H50">
            <v>9</v>
          </cell>
          <cell r="I50">
            <v>9</v>
          </cell>
          <cell r="J50">
            <v>9</v>
          </cell>
        </row>
        <row r="76">
          <cell r="M76" t="str">
            <v>Chuukese</v>
          </cell>
          <cell r="N76" t="str">
            <v>Kosraean</v>
          </cell>
          <cell r="O76" t="str">
            <v>Pohnpeian</v>
          </cell>
          <cell r="P76" t="str">
            <v>Yapese</v>
          </cell>
          <cell r="Q76" t="str">
            <v>Other</v>
          </cell>
        </row>
        <row r="77">
          <cell r="L77" t="str">
            <v>Fall2008</v>
          </cell>
          <cell r="M77">
            <v>563</v>
          </cell>
          <cell r="N77">
            <v>293</v>
          </cell>
          <cell r="O77">
            <v>1294</v>
          </cell>
          <cell r="P77">
            <v>300</v>
          </cell>
          <cell r="Q77">
            <v>5</v>
          </cell>
        </row>
        <row r="78">
          <cell r="L78" t="str">
            <v>Fall2009</v>
          </cell>
          <cell r="M78">
            <v>675</v>
          </cell>
          <cell r="N78">
            <v>280</v>
          </cell>
          <cell r="O78">
            <v>1458</v>
          </cell>
          <cell r="P78">
            <v>341</v>
          </cell>
          <cell r="Q78">
            <v>4</v>
          </cell>
        </row>
        <row r="79">
          <cell r="L79" t="str">
            <v>Fall2010</v>
          </cell>
          <cell r="M79">
            <v>565</v>
          </cell>
          <cell r="N79">
            <v>274</v>
          </cell>
          <cell r="O79">
            <v>1538</v>
          </cell>
          <cell r="P79">
            <v>313</v>
          </cell>
          <cell r="Q79">
            <v>9</v>
          </cell>
        </row>
        <row r="80">
          <cell r="L80" t="str">
            <v>Fall2011</v>
          </cell>
          <cell r="M80">
            <v>587</v>
          </cell>
          <cell r="N80">
            <v>326</v>
          </cell>
          <cell r="O80">
            <v>1643</v>
          </cell>
          <cell r="P80">
            <v>346</v>
          </cell>
          <cell r="Q80">
            <v>9</v>
          </cell>
        </row>
        <row r="81">
          <cell r="L81" t="str">
            <v>Fall2012</v>
          </cell>
          <cell r="M81">
            <v>499</v>
          </cell>
          <cell r="N81">
            <v>355</v>
          </cell>
          <cell r="O81">
            <v>1550</v>
          </cell>
          <cell r="P81">
            <v>332</v>
          </cell>
          <cell r="Q81">
            <v>9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New</v>
          </cell>
          <cell r="C1" t="str">
            <v>Continuing</v>
          </cell>
          <cell r="D1" t="str">
            <v>Returning</v>
          </cell>
          <cell r="N1" t="str">
            <v>New</v>
          </cell>
          <cell r="O1" t="str">
            <v>Continuing</v>
          </cell>
          <cell r="P1" t="str">
            <v>Returning</v>
          </cell>
          <cell r="Q1" t="str">
            <v>Other</v>
          </cell>
        </row>
        <row r="2">
          <cell r="A2" t="str">
            <v>Fall 2004</v>
          </cell>
          <cell r="B2">
            <v>1049</v>
          </cell>
          <cell r="C2">
            <v>1642</v>
          </cell>
          <cell r="M2" t="str">
            <v>Fall 2008</v>
          </cell>
          <cell r="N2">
            <v>854</v>
          </cell>
          <cell r="O2">
            <v>1508</v>
          </cell>
          <cell r="P2">
            <v>80</v>
          </cell>
          <cell r="Q2">
            <v>12</v>
          </cell>
        </row>
        <row r="3">
          <cell r="A3" t="str">
            <v>Fall 2005</v>
          </cell>
          <cell r="B3">
            <v>782</v>
          </cell>
          <cell r="C3">
            <v>1596</v>
          </cell>
          <cell r="D3">
            <v>1</v>
          </cell>
          <cell r="M3" t="str">
            <v>Fall 2009</v>
          </cell>
          <cell r="N3">
            <v>801</v>
          </cell>
          <cell r="O3">
            <v>1752</v>
          </cell>
          <cell r="P3">
            <v>205</v>
          </cell>
        </row>
        <row r="4">
          <cell r="A4" t="str">
            <v>Fall 2006</v>
          </cell>
          <cell r="B4">
            <v>1083</v>
          </cell>
          <cell r="C4">
            <v>1430</v>
          </cell>
          <cell r="M4" t="str">
            <v xml:space="preserve">Fall 2010   </v>
          </cell>
          <cell r="N4">
            <v>654</v>
          </cell>
          <cell r="O4">
            <v>1879</v>
          </cell>
          <cell r="P4">
            <v>166</v>
          </cell>
        </row>
        <row r="5">
          <cell r="A5" t="str">
            <v>Fall 2007</v>
          </cell>
          <cell r="B5">
            <v>940</v>
          </cell>
          <cell r="C5">
            <v>1425</v>
          </cell>
          <cell r="M5" t="str">
            <v>Fall 2011</v>
          </cell>
          <cell r="N5">
            <v>743</v>
          </cell>
          <cell r="O5">
            <v>2043</v>
          </cell>
          <cell r="P5">
            <v>129</v>
          </cell>
        </row>
        <row r="6">
          <cell r="A6" t="str">
            <v>Fall 2008</v>
          </cell>
          <cell r="B6">
            <v>854</v>
          </cell>
          <cell r="C6">
            <v>1508</v>
          </cell>
          <cell r="D6">
            <v>80</v>
          </cell>
          <cell r="M6" t="str">
            <v>Fall 2012</v>
          </cell>
          <cell r="N6">
            <v>700</v>
          </cell>
          <cell r="O6">
            <v>1924</v>
          </cell>
          <cell r="P6">
            <v>120</v>
          </cell>
        </row>
        <row r="7">
          <cell r="A7" t="str">
            <v>Fall 2009</v>
          </cell>
          <cell r="B7">
            <v>801</v>
          </cell>
          <cell r="C7">
            <v>1752</v>
          </cell>
          <cell r="D7">
            <v>205</v>
          </cell>
        </row>
        <row r="8">
          <cell r="A8" t="str">
            <v xml:space="preserve">Fall 2010   </v>
          </cell>
          <cell r="B8">
            <v>654</v>
          </cell>
          <cell r="C8">
            <v>1879</v>
          </cell>
          <cell r="D8">
            <v>166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defaultRowHeight="14.4" x14ac:dyDescent="0.3"/>
  <sheetData>
    <row r="1" spans="1:7" x14ac:dyDescent="0.3">
      <c r="A1" s="7" t="s">
        <v>0</v>
      </c>
    </row>
    <row r="2" spans="1:7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3" t="s">
        <v>8</v>
      </c>
      <c r="B3" s="4">
        <v>457</v>
      </c>
      <c r="C3" s="4">
        <v>252</v>
      </c>
      <c r="D3" s="4">
        <v>895</v>
      </c>
      <c r="E3" s="4">
        <v>642</v>
      </c>
      <c r="F3" s="4">
        <v>209</v>
      </c>
      <c r="G3" s="4">
        <v>2455</v>
      </c>
    </row>
    <row r="4" spans="1:7" x14ac:dyDescent="0.3">
      <c r="A4" s="3" t="s">
        <v>9</v>
      </c>
      <c r="B4" s="4">
        <v>580</v>
      </c>
      <c r="C4" s="4">
        <v>233</v>
      </c>
      <c r="D4" s="4">
        <v>1005</v>
      </c>
      <c r="E4" s="4">
        <v>712</v>
      </c>
      <c r="F4" s="4">
        <v>228</v>
      </c>
      <c r="G4" s="4">
        <v>2758</v>
      </c>
    </row>
    <row r="5" spans="1:7" x14ac:dyDescent="0.3">
      <c r="A5" s="3" t="s">
        <v>10</v>
      </c>
      <c r="B5" s="4">
        <v>479</v>
      </c>
      <c r="C5" s="4">
        <v>218</v>
      </c>
      <c r="D5" s="4">
        <v>1051</v>
      </c>
      <c r="E5" s="4">
        <v>742</v>
      </c>
      <c r="F5" s="4">
        <v>209</v>
      </c>
      <c r="G5" s="4">
        <v>2699</v>
      </c>
    </row>
    <row r="6" spans="1:7" x14ac:dyDescent="0.3">
      <c r="A6" s="3" t="s">
        <v>11</v>
      </c>
      <c r="B6" s="4">
        <v>493</v>
      </c>
      <c r="C6" s="4">
        <v>261</v>
      </c>
      <c r="D6" s="4">
        <v>1088</v>
      </c>
      <c r="E6" s="4">
        <v>845</v>
      </c>
      <c r="F6" s="4">
        <v>228</v>
      </c>
      <c r="G6" s="4">
        <v>2913</v>
      </c>
    </row>
    <row r="7" spans="1:7" x14ac:dyDescent="0.3">
      <c r="A7" s="5" t="s">
        <v>12</v>
      </c>
      <c r="B7" s="6">
        <v>409</v>
      </c>
      <c r="C7" s="6">
        <v>268</v>
      </c>
      <c r="D7" s="6">
        <v>1069</v>
      </c>
      <c r="E7" s="6">
        <v>771</v>
      </c>
      <c r="F7" s="6">
        <v>227</v>
      </c>
      <c r="G7" s="6">
        <v>2744</v>
      </c>
    </row>
    <row r="25" spans="1:7" x14ac:dyDescent="0.3">
      <c r="A25" s="8" t="s">
        <v>20</v>
      </c>
    </row>
    <row r="26" spans="1:7" x14ac:dyDescent="0.3">
      <c r="A26" s="1" t="s">
        <v>1</v>
      </c>
      <c r="B26" s="2" t="s">
        <v>2</v>
      </c>
      <c r="C26" s="2" t="s">
        <v>3</v>
      </c>
      <c r="D26" s="2" t="s">
        <v>4</v>
      </c>
      <c r="E26" s="2" t="s">
        <v>5</v>
      </c>
      <c r="F26" s="2" t="s">
        <v>6</v>
      </c>
      <c r="G26" s="2" t="s">
        <v>7</v>
      </c>
    </row>
    <row r="27" spans="1:7" x14ac:dyDescent="0.3">
      <c r="A27" s="3" t="s">
        <v>13</v>
      </c>
      <c r="B27" s="4">
        <v>690</v>
      </c>
      <c r="C27" s="4">
        <v>322</v>
      </c>
      <c r="D27" s="4">
        <v>968</v>
      </c>
      <c r="E27" s="4">
        <v>567</v>
      </c>
      <c r="F27" s="4">
        <v>149</v>
      </c>
      <c r="G27" s="4">
        <v>2696</v>
      </c>
    </row>
    <row r="28" spans="1:7" x14ac:dyDescent="0.3">
      <c r="A28" s="3" t="s">
        <v>14</v>
      </c>
      <c r="B28" s="4">
        <v>371</v>
      </c>
      <c r="C28" s="4">
        <v>320</v>
      </c>
      <c r="D28" s="4">
        <v>929</v>
      </c>
      <c r="E28" s="4">
        <v>583</v>
      </c>
      <c r="F28" s="4">
        <v>176</v>
      </c>
      <c r="G28" s="4">
        <v>2379</v>
      </c>
    </row>
    <row r="29" spans="1:7" x14ac:dyDescent="0.3">
      <c r="A29" s="3" t="s">
        <v>15</v>
      </c>
      <c r="B29" s="4">
        <v>548</v>
      </c>
      <c r="C29" s="4">
        <v>194</v>
      </c>
      <c r="D29" s="4">
        <v>974</v>
      </c>
      <c r="E29" s="4">
        <v>620</v>
      </c>
      <c r="F29" s="4">
        <v>177</v>
      </c>
      <c r="G29" s="4">
        <v>2513</v>
      </c>
    </row>
    <row r="30" spans="1:7" x14ac:dyDescent="0.3">
      <c r="A30" s="3" t="s">
        <v>16</v>
      </c>
      <c r="B30" s="4">
        <v>491</v>
      </c>
      <c r="C30" s="4">
        <v>184</v>
      </c>
      <c r="D30" s="4">
        <v>903</v>
      </c>
      <c r="E30" s="4">
        <v>608</v>
      </c>
      <c r="F30" s="4">
        <v>180</v>
      </c>
      <c r="G30" s="4">
        <v>2366</v>
      </c>
    </row>
    <row r="31" spans="1:7" x14ac:dyDescent="0.3">
      <c r="A31" s="3" t="s">
        <v>8</v>
      </c>
      <c r="B31" s="4">
        <v>457</v>
      </c>
      <c r="C31" s="4">
        <v>252</v>
      </c>
      <c r="D31" s="4">
        <v>895</v>
      </c>
      <c r="E31" s="4">
        <v>642</v>
      </c>
      <c r="F31" s="4">
        <v>209</v>
      </c>
      <c r="G31" s="4">
        <v>2455</v>
      </c>
    </row>
    <row r="32" spans="1:7" x14ac:dyDescent="0.3">
      <c r="A32" s="3" t="s">
        <v>9</v>
      </c>
      <c r="B32" s="4">
        <v>580</v>
      </c>
      <c r="C32" s="4">
        <v>233</v>
      </c>
      <c r="D32" s="4">
        <v>1005</v>
      </c>
      <c r="E32" s="4">
        <v>712</v>
      </c>
      <c r="F32" s="4">
        <v>228</v>
      </c>
      <c r="G32" s="4">
        <v>2758</v>
      </c>
    </row>
    <row r="33" spans="1:7" x14ac:dyDescent="0.3">
      <c r="A33" s="3" t="s">
        <v>10</v>
      </c>
      <c r="B33" s="4">
        <v>479</v>
      </c>
      <c r="C33" s="4">
        <v>218</v>
      </c>
      <c r="D33" s="4">
        <v>1051</v>
      </c>
      <c r="E33" s="4">
        <v>742</v>
      </c>
      <c r="F33" s="4">
        <v>209</v>
      </c>
      <c r="G33" s="4">
        <v>2699</v>
      </c>
    </row>
    <row r="34" spans="1:7" x14ac:dyDescent="0.3">
      <c r="A34" s="3" t="s">
        <v>11</v>
      </c>
      <c r="B34" s="4">
        <v>493</v>
      </c>
      <c r="C34" s="4">
        <v>261</v>
      </c>
      <c r="D34" s="4">
        <v>1088</v>
      </c>
      <c r="E34" s="4">
        <v>845</v>
      </c>
      <c r="F34" s="4">
        <v>228</v>
      </c>
      <c r="G34" s="4">
        <v>2913</v>
      </c>
    </row>
    <row r="35" spans="1:7" x14ac:dyDescent="0.3">
      <c r="A35" s="5" t="s">
        <v>12</v>
      </c>
      <c r="B35" s="6">
        <v>409</v>
      </c>
      <c r="C35" s="6">
        <v>268</v>
      </c>
      <c r="D35" s="6">
        <v>1069</v>
      </c>
      <c r="E35" s="6">
        <v>771</v>
      </c>
      <c r="F35" s="6">
        <v>227</v>
      </c>
      <c r="G35" s="6">
        <v>2744</v>
      </c>
    </row>
    <row r="36" spans="1:7" x14ac:dyDescent="0.3">
      <c r="A36" s="9"/>
    </row>
    <row r="37" spans="1:7" x14ac:dyDescent="0.3">
      <c r="A37" s="9"/>
    </row>
    <row r="38" spans="1:7" x14ac:dyDescent="0.3">
      <c r="A38" s="9"/>
    </row>
    <row r="39" spans="1:7" x14ac:dyDescent="0.3">
      <c r="A39" s="9"/>
    </row>
    <row r="40" spans="1:7" x14ac:dyDescent="0.3">
      <c r="A40" s="9"/>
    </row>
    <row r="41" spans="1:7" x14ac:dyDescent="0.3">
      <c r="A41" s="9"/>
    </row>
    <row r="42" spans="1:7" x14ac:dyDescent="0.3">
      <c r="A42" s="9"/>
    </row>
    <row r="43" spans="1:7" x14ac:dyDescent="0.3">
      <c r="A43" s="9"/>
    </row>
    <row r="44" spans="1:7" x14ac:dyDescent="0.3">
      <c r="A44" s="9"/>
    </row>
    <row r="45" spans="1:7" x14ac:dyDescent="0.3">
      <c r="A45" s="9"/>
    </row>
    <row r="46" spans="1:7" x14ac:dyDescent="0.3">
      <c r="A46" s="9"/>
    </row>
    <row r="47" spans="1:7" x14ac:dyDescent="0.3">
      <c r="A47" s="9"/>
    </row>
    <row r="48" spans="1:7" x14ac:dyDescent="0.3">
      <c r="A48" s="9"/>
    </row>
    <row r="49" spans="1:2" x14ac:dyDescent="0.3">
      <c r="A49" s="9"/>
    </row>
    <row r="50" spans="1:2" x14ac:dyDescent="0.3">
      <c r="A50" s="9"/>
    </row>
    <row r="51" spans="1:2" x14ac:dyDescent="0.3">
      <c r="A51" s="9"/>
    </row>
    <row r="52" spans="1:2" x14ac:dyDescent="0.3">
      <c r="A52" s="9"/>
    </row>
    <row r="53" spans="1:2" x14ac:dyDescent="0.3">
      <c r="A53" s="8" t="s">
        <v>19</v>
      </c>
    </row>
    <row r="54" spans="1:2" x14ac:dyDescent="0.3">
      <c r="A54" s="1" t="s">
        <v>1</v>
      </c>
      <c r="B54" s="1" t="s">
        <v>17</v>
      </c>
    </row>
    <row r="55" spans="1:2" x14ac:dyDescent="0.3">
      <c r="A55" s="3" t="s">
        <v>13</v>
      </c>
      <c r="B55" s="6">
        <f>G27</f>
        <v>2696</v>
      </c>
    </row>
    <row r="56" spans="1:2" x14ac:dyDescent="0.3">
      <c r="A56" s="3" t="s">
        <v>14</v>
      </c>
      <c r="B56" s="6">
        <f t="shared" ref="B56:B62" si="0">G28</f>
        <v>2379</v>
      </c>
    </row>
    <row r="57" spans="1:2" x14ac:dyDescent="0.3">
      <c r="A57" s="3" t="s">
        <v>18</v>
      </c>
      <c r="B57" s="6">
        <f t="shared" si="0"/>
        <v>2513</v>
      </c>
    </row>
    <row r="58" spans="1:2" x14ac:dyDescent="0.3">
      <c r="A58" s="3" t="s">
        <v>16</v>
      </c>
      <c r="B58" s="6">
        <f t="shared" si="0"/>
        <v>2366</v>
      </c>
    </row>
    <row r="59" spans="1:2" x14ac:dyDescent="0.3">
      <c r="A59" s="3" t="s">
        <v>8</v>
      </c>
      <c r="B59" s="6">
        <f t="shared" si="0"/>
        <v>2455</v>
      </c>
    </row>
    <row r="60" spans="1:2" x14ac:dyDescent="0.3">
      <c r="A60" s="3" t="s">
        <v>9</v>
      </c>
      <c r="B60" s="6">
        <f t="shared" si="0"/>
        <v>2758</v>
      </c>
    </row>
    <row r="61" spans="1:2" x14ac:dyDescent="0.3">
      <c r="A61" s="3" t="s">
        <v>10</v>
      </c>
      <c r="B61" s="6">
        <f t="shared" si="0"/>
        <v>2699</v>
      </c>
    </row>
    <row r="62" spans="1:2" x14ac:dyDescent="0.3">
      <c r="A62" s="3" t="s">
        <v>11</v>
      </c>
      <c r="B62" s="6">
        <f t="shared" si="0"/>
        <v>2913</v>
      </c>
    </row>
    <row r="63" spans="1:2" x14ac:dyDescent="0.3">
      <c r="A63" s="10" t="s">
        <v>12</v>
      </c>
      <c r="B63" s="6">
        <v>2744</v>
      </c>
    </row>
    <row r="64" spans="1:2" x14ac:dyDescent="0.3">
      <c r="A64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/>
  </sheetViews>
  <sheetFormatPr defaultRowHeight="14.4" x14ac:dyDescent="0.3"/>
  <sheetData>
    <row r="1" spans="1:7" x14ac:dyDescent="0.3">
      <c r="A1" s="7" t="s">
        <v>26</v>
      </c>
    </row>
    <row r="2" spans="1:7" x14ac:dyDescent="0.3">
      <c r="A2" s="11" t="s">
        <v>1</v>
      </c>
      <c r="B2" s="11" t="s">
        <v>21</v>
      </c>
      <c r="C2" s="11" t="s">
        <v>22</v>
      </c>
      <c r="D2" s="11" t="s">
        <v>23</v>
      </c>
      <c r="E2" s="11" t="s">
        <v>24</v>
      </c>
      <c r="F2" s="11" t="s">
        <v>25</v>
      </c>
      <c r="G2" s="11" t="s">
        <v>7</v>
      </c>
    </row>
    <row r="3" spans="1:7" x14ac:dyDescent="0.3">
      <c r="A3" s="3" t="s">
        <v>8</v>
      </c>
      <c r="B3" s="12">
        <v>854</v>
      </c>
      <c r="C3" s="12">
        <v>1508</v>
      </c>
      <c r="D3" s="12">
        <v>80</v>
      </c>
      <c r="E3" s="13">
        <v>12</v>
      </c>
      <c r="F3" s="12">
        <v>12</v>
      </c>
      <c r="G3" s="12">
        <v>2455</v>
      </c>
    </row>
    <row r="4" spans="1:7" x14ac:dyDescent="0.3">
      <c r="A4" s="3" t="s">
        <v>9</v>
      </c>
      <c r="B4" s="12">
        <v>801</v>
      </c>
      <c r="C4" s="12">
        <v>1752</v>
      </c>
      <c r="D4" s="12">
        <v>205</v>
      </c>
      <c r="E4" s="13"/>
      <c r="F4" s="13"/>
      <c r="G4" s="12">
        <v>2758</v>
      </c>
    </row>
    <row r="5" spans="1:7" x14ac:dyDescent="0.3">
      <c r="A5" s="3" t="s">
        <v>10</v>
      </c>
      <c r="B5" s="12">
        <v>654</v>
      </c>
      <c r="C5" s="12">
        <v>1879</v>
      </c>
      <c r="D5" s="12">
        <v>166</v>
      </c>
      <c r="E5" s="13"/>
      <c r="F5" s="13"/>
      <c r="G5" s="12">
        <v>2699</v>
      </c>
    </row>
    <row r="6" spans="1:7" x14ac:dyDescent="0.3">
      <c r="A6" s="3" t="s">
        <v>11</v>
      </c>
      <c r="B6" s="12">
        <v>743</v>
      </c>
      <c r="C6" s="12">
        <v>2043</v>
      </c>
      <c r="D6" s="12">
        <v>129</v>
      </c>
      <c r="E6" s="13"/>
      <c r="F6" s="13"/>
      <c r="G6" s="12">
        <f>SUM(B6:F6)</f>
        <v>2915</v>
      </c>
    </row>
    <row r="7" spans="1:7" x14ac:dyDescent="0.3">
      <c r="A7" s="3" t="s">
        <v>12</v>
      </c>
      <c r="B7" s="12">
        <v>700</v>
      </c>
      <c r="C7" s="12">
        <v>1924</v>
      </c>
      <c r="D7" s="12">
        <v>120</v>
      </c>
      <c r="E7" s="13"/>
      <c r="F7" s="13"/>
      <c r="G7" s="12">
        <f>SUM(B7:F7)</f>
        <v>2744</v>
      </c>
    </row>
    <row r="25" spans="1:7" x14ac:dyDescent="0.3">
      <c r="A25" s="7" t="s">
        <v>28</v>
      </c>
    </row>
    <row r="26" spans="1:7" x14ac:dyDescent="0.3">
      <c r="A26" s="11" t="s">
        <v>1</v>
      </c>
      <c r="B26" s="11" t="s">
        <v>21</v>
      </c>
      <c r="C26" s="11" t="s">
        <v>22</v>
      </c>
      <c r="D26" s="11" t="s">
        <v>23</v>
      </c>
      <c r="E26" s="11" t="s">
        <v>27</v>
      </c>
      <c r="F26" s="11" t="s">
        <v>25</v>
      </c>
      <c r="G26" s="11" t="s">
        <v>7</v>
      </c>
    </row>
    <row r="27" spans="1:7" x14ac:dyDescent="0.3">
      <c r="A27" s="3" t="s">
        <v>13</v>
      </c>
      <c r="B27" s="12">
        <v>1049</v>
      </c>
      <c r="C27" s="12">
        <v>1642</v>
      </c>
      <c r="D27" s="13"/>
      <c r="E27" s="12">
        <v>5</v>
      </c>
      <c r="F27" s="13"/>
      <c r="G27" s="12">
        <v>2696</v>
      </c>
    </row>
    <row r="28" spans="1:7" x14ac:dyDescent="0.3">
      <c r="A28" s="3" t="s">
        <v>14</v>
      </c>
      <c r="B28" s="12">
        <v>782</v>
      </c>
      <c r="C28" s="12">
        <v>1596</v>
      </c>
      <c r="D28" s="12">
        <v>1</v>
      </c>
      <c r="E28" s="13"/>
      <c r="F28" s="13"/>
      <c r="G28" s="12">
        <v>2379</v>
      </c>
    </row>
    <row r="29" spans="1:7" x14ac:dyDescent="0.3">
      <c r="A29" s="3" t="s">
        <v>15</v>
      </c>
      <c r="B29" s="12">
        <v>1083</v>
      </c>
      <c r="C29" s="12">
        <v>1430</v>
      </c>
      <c r="D29" s="13"/>
      <c r="E29" s="13"/>
      <c r="F29" s="13"/>
      <c r="G29" s="12">
        <v>2513</v>
      </c>
    </row>
    <row r="30" spans="1:7" x14ac:dyDescent="0.3">
      <c r="A30" s="3" t="s">
        <v>16</v>
      </c>
      <c r="B30" s="12">
        <v>940</v>
      </c>
      <c r="C30" s="12">
        <v>1425</v>
      </c>
      <c r="D30" s="13"/>
      <c r="E30" s="12">
        <v>1</v>
      </c>
      <c r="F30" s="13"/>
      <c r="G30" s="12">
        <v>2366</v>
      </c>
    </row>
    <row r="31" spans="1:7" x14ac:dyDescent="0.3">
      <c r="A31" s="3" t="s">
        <v>8</v>
      </c>
      <c r="B31" s="12">
        <v>854</v>
      </c>
      <c r="C31" s="12">
        <v>1508</v>
      </c>
      <c r="D31" s="12">
        <v>80</v>
      </c>
      <c r="E31" s="13"/>
      <c r="F31" s="12">
        <v>12</v>
      </c>
      <c r="G31" s="12">
        <v>2455</v>
      </c>
    </row>
    <row r="32" spans="1:7" x14ac:dyDescent="0.3">
      <c r="A32" s="3" t="s">
        <v>9</v>
      </c>
      <c r="B32" s="12">
        <v>801</v>
      </c>
      <c r="C32" s="12">
        <v>1752</v>
      </c>
      <c r="D32" s="12">
        <v>205</v>
      </c>
      <c r="E32" s="13"/>
      <c r="F32" s="13"/>
      <c r="G32" s="12">
        <v>2758</v>
      </c>
    </row>
    <row r="33" spans="1:7" x14ac:dyDescent="0.3">
      <c r="A33" s="3" t="s">
        <v>10</v>
      </c>
      <c r="B33" s="12">
        <v>654</v>
      </c>
      <c r="C33" s="12">
        <v>1879</v>
      </c>
      <c r="D33" s="12">
        <v>166</v>
      </c>
      <c r="E33" s="13"/>
      <c r="F33" s="13"/>
      <c r="G33" s="12">
        <v>2699</v>
      </c>
    </row>
    <row r="34" spans="1:7" x14ac:dyDescent="0.3">
      <c r="A34" s="3" t="s">
        <v>11</v>
      </c>
      <c r="B34" s="12">
        <v>743</v>
      </c>
      <c r="C34" s="12">
        <v>2043</v>
      </c>
      <c r="D34" s="12">
        <v>129</v>
      </c>
      <c r="E34" s="13"/>
      <c r="F34" s="13"/>
      <c r="G34" s="12">
        <f>SUM(B34:F34)</f>
        <v>2915</v>
      </c>
    </row>
    <row r="35" spans="1:7" x14ac:dyDescent="0.3">
      <c r="A35" s="3" t="s">
        <v>12</v>
      </c>
      <c r="B35" s="12">
        <v>700</v>
      </c>
      <c r="C35" s="12">
        <v>1924</v>
      </c>
      <c r="D35" s="12">
        <v>120</v>
      </c>
      <c r="E35" s="13"/>
      <c r="F35" s="13"/>
      <c r="G35" s="12">
        <f>SUM(B35:F35)</f>
        <v>2744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4.4" x14ac:dyDescent="0.3"/>
  <sheetData>
    <row r="1" spans="1:9" x14ac:dyDescent="0.3">
      <c r="A1" s="7" t="s">
        <v>29</v>
      </c>
    </row>
    <row r="2" spans="1:9" x14ac:dyDescent="0.3">
      <c r="A2" s="14" t="s">
        <v>1</v>
      </c>
      <c r="B2" s="14" t="s">
        <v>30</v>
      </c>
      <c r="C2" s="14" t="s">
        <v>31</v>
      </c>
      <c r="D2" s="14" t="s">
        <v>32</v>
      </c>
      <c r="E2" s="14" t="s">
        <v>33</v>
      </c>
      <c r="F2" s="14" t="s">
        <v>34</v>
      </c>
      <c r="G2" s="14" t="s">
        <v>35</v>
      </c>
      <c r="H2" s="14" t="s">
        <v>36</v>
      </c>
      <c r="I2" s="14" t="s">
        <v>7</v>
      </c>
    </row>
    <row r="3" spans="1:9" x14ac:dyDescent="0.3">
      <c r="A3" s="15" t="s">
        <v>8</v>
      </c>
      <c r="B3" s="16">
        <v>537</v>
      </c>
      <c r="C3" s="16">
        <v>67</v>
      </c>
      <c r="D3" s="16">
        <v>678</v>
      </c>
      <c r="E3" s="16">
        <v>35</v>
      </c>
      <c r="F3" s="16">
        <v>1084</v>
      </c>
      <c r="G3" s="16">
        <v>52</v>
      </c>
      <c r="H3" s="16">
        <v>2</v>
      </c>
      <c r="I3" s="16">
        <v>2455</v>
      </c>
    </row>
    <row r="4" spans="1:9" x14ac:dyDescent="0.3">
      <c r="A4" s="15" t="s">
        <v>9</v>
      </c>
      <c r="B4" s="16">
        <v>574</v>
      </c>
      <c r="C4" s="16">
        <v>63</v>
      </c>
      <c r="D4" s="16">
        <v>734</v>
      </c>
      <c r="E4" s="16">
        <v>51</v>
      </c>
      <c r="F4" s="16">
        <v>1214</v>
      </c>
      <c r="G4" s="16">
        <v>105</v>
      </c>
      <c r="H4" s="16">
        <v>17</v>
      </c>
      <c r="I4" s="16">
        <v>2758</v>
      </c>
    </row>
    <row r="5" spans="1:9" x14ac:dyDescent="0.3">
      <c r="A5" s="15" t="s">
        <v>10</v>
      </c>
      <c r="B5" s="16">
        <v>911</v>
      </c>
      <c r="C5" s="16">
        <v>104</v>
      </c>
      <c r="D5" s="16">
        <v>699</v>
      </c>
      <c r="E5" s="16">
        <v>36</v>
      </c>
      <c r="F5" s="16">
        <v>827</v>
      </c>
      <c r="G5" s="16">
        <v>114</v>
      </c>
      <c r="H5" s="16">
        <v>8</v>
      </c>
      <c r="I5" s="16">
        <v>2699</v>
      </c>
    </row>
    <row r="6" spans="1:9" x14ac:dyDescent="0.3">
      <c r="A6" s="17" t="s">
        <v>11</v>
      </c>
      <c r="B6" s="18">
        <v>1114</v>
      </c>
      <c r="C6" s="18">
        <v>181</v>
      </c>
      <c r="D6" s="18">
        <v>732</v>
      </c>
      <c r="E6" s="18">
        <v>49</v>
      </c>
      <c r="F6" s="18">
        <v>725</v>
      </c>
      <c r="G6" s="18">
        <v>109</v>
      </c>
      <c r="H6" s="19">
        <v>0</v>
      </c>
      <c r="I6" s="16">
        <f>SUM(B6:H6)</f>
        <v>2910</v>
      </c>
    </row>
    <row r="7" spans="1:9" x14ac:dyDescent="0.3">
      <c r="A7" s="17" t="s">
        <v>12</v>
      </c>
      <c r="B7" s="18">
        <v>1029</v>
      </c>
      <c r="C7" s="18">
        <v>183</v>
      </c>
      <c r="D7" s="18">
        <v>727</v>
      </c>
      <c r="E7" s="18">
        <v>43</v>
      </c>
      <c r="F7" s="18">
        <v>713</v>
      </c>
      <c r="G7" s="18">
        <v>44</v>
      </c>
      <c r="H7" s="18">
        <v>6</v>
      </c>
      <c r="I7" s="16">
        <f>SUM(B7:H7)</f>
        <v>2745</v>
      </c>
    </row>
    <row r="25" spans="1:9" x14ac:dyDescent="0.3">
      <c r="A25" s="7" t="s">
        <v>37</v>
      </c>
    </row>
    <row r="26" spans="1:9" x14ac:dyDescent="0.3">
      <c r="A26" s="14" t="s">
        <v>1</v>
      </c>
      <c r="B26" s="14" t="s">
        <v>30</v>
      </c>
      <c r="C26" s="14" t="s">
        <v>31</v>
      </c>
      <c r="D26" s="14" t="s">
        <v>32</v>
      </c>
      <c r="E26" s="14" t="s">
        <v>33</v>
      </c>
      <c r="F26" s="14" t="s">
        <v>34</v>
      </c>
      <c r="G26" s="14" t="s">
        <v>35</v>
      </c>
      <c r="H26" s="14" t="s">
        <v>36</v>
      </c>
      <c r="I26" s="14" t="s">
        <v>7</v>
      </c>
    </row>
    <row r="27" spans="1:9" x14ac:dyDescent="0.3">
      <c r="A27" s="15" t="s">
        <v>13</v>
      </c>
      <c r="B27" s="16">
        <v>645</v>
      </c>
      <c r="C27" s="16">
        <v>94</v>
      </c>
      <c r="D27" s="16">
        <v>1155</v>
      </c>
      <c r="E27" s="20"/>
      <c r="F27" s="16">
        <v>735</v>
      </c>
      <c r="G27" s="16">
        <v>67</v>
      </c>
      <c r="H27" s="20"/>
      <c r="I27" s="16">
        <v>2696</v>
      </c>
    </row>
    <row r="28" spans="1:9" x14ac:dyDescent="0.3">
      <c r="A28" s="15" t="s">
        <v>14</v>
      </c>
      <c r="B28" s="16">
        <v>644</v>
      </c>
      <c r="C28" s="16">
        <v>102</v>
      </c>
      <c r="D28" s="16">
        <v>1014</v>
      </c>
      <c r="E28" s="20"/>
      <c r="F28" s="16">
        <v>579</v>
      </c>
      <c r="G28" s="16">
        <v>40</v>
      </c>
      <c r="H28" s="20"/>
      <c r="I28" s="16">
        <v>2379</v>
      </c>
    </row>
    <row r="29" spans="1:9" x14ac:dyDescent="0.3">
      <c r="A29" s="15" t="s">
        <v>15</v>
      </c>
      <c r="B29" s="16">
        <v>682</v>
      </c>
      <c r="C29" s="16">
        <v>81</v>
      </c>
      <c r="D29" s="16">
        <v>923</v>
      </c>
      <c r="E29" s="20"/>
      <c r="F29" s="16">
        <v>799</v>
      </c>
      <c r="G29" s="16">
        <v>28</v>
      </c>
      <c r="H29" s="20"/>
      <c r="I29" s="16">
        <v>2513</v>
      </c>
    </row>
    <row r="30" spans="1:9" x14ac:dyDescent="0.3">
      <c r="A30" s="15" t="s">
        <v>16</v>
      </c>
      <c r="B30" s="16">
        <v>608</v>
      </c>
      <c r="C30" s="16">
        <v>49</v>
      </c>
      <c r="D30" s="16">
        <v>825</v>
      </c>
      <c r="E30" s="16">
        <v>1</v>
      </c>
      <c r="F30" s="16">
        <v>862</v>
      </c>
      <c r="G30" s="16">
        <v>21</v>
      </c>
      <c r="H30" s="20"/>
      <c r="I30" s="16">
        <v>2366</v>
      </c>
    </row>
    <row r="31" spans="1:9" x14ac:dyDescent="0.3">
      <c r="A31" s="15" t="s">
        <v>8</v>
      </c>
      <c r="B31" s="16">
        <v>537</v>
      </c>
      <c r="C31" s="16">
        <v>67</v>
      </c>
      <c r="D31" s="16">
        <v>678</v>
      </c>
      <c r="E31" s="16">
        <v>35</v>
      </c>
      <c r="F31" s="16">
        <v>1084</v>
      </c>
      <c r="G31" s="16">
        <v>52</v>
      </c>
      <c r="H31" s="16">
        <v>2</v>
      </c>
      <c r="I31" s="16">
        <v>2455</v>
      </c>
    </row>
    <row r="32" spans="1:9" x14ac:dyDescent="0.3">
      <c r="A32" s="15" t="s">
        <v>9</v>
      </c>
      <c r="B32" s="16">
        <v>574</v>
      </c>
      <c r="C32" s="16">
        <v>63</v>
      </c>
      <c r="D32" s="16">
        <v>734</v>
      </c>
      <c r="E32" s="16">
        <v>51</v>
      </c>
      <c r="F32" s="16">
        <v>1214</v>
      </c>
      <c r="G32" s="16">
        <v>105</v>
      </c>
      <c r="H32" s="16">
        <v>17</v>
      </c>
      <c r="I32" s="16">
        <v>2758</v>
      </c>
    </row>
    <row r="33" spans="1:9" x14ac:dyDescent="0.3">
      <c r="A33" s="15" t="s">
        <v>10</v>
      </c>
      <c r="B33" s="16">
        <v>911</v>
      </c>
      <c r="C33" s="16">
        <v>104</v>
      </c>
      <c r="D33" s="16">
        <v>699</v>
      </c>
      <c r="E33" s="16">
        <v>36</v>
      </c>
      <c r="F33" s="16">
        <v>827</v>
      </c>
      <c r="G33" s="16">
        <v>114</v>
      </c>
      <c r="H33" s="16">
        <v>8</v>
      </c>
      <c r="I33" s="16">
        <v>2699</v>
      </c>
    </row>
    <row r="34" spans="1:9" x14ac:dyDescent="0.3">
      <c r="A34" s="17" t="s">
        <v>11</v>
      </c>
      <c r="B34" s="18">
        <v>1114</v>
      </c>
      <c r="C34" s="18">
        <v>181</v>
      </c>
      <c r="D34" s="18">
        <v>732</v>
      </c>
      <c r="E34" s="18">
        <v>49</v>
      </c>
      <c r="F34" s="18">
        <v>725</v>
      </c>
      <c r="G34" s="18">
        <v>109</v>
      </c>
      <c r="H34" s="19">
        <v>0</v>
      </c>
      <c r="I34" s="16">
        <f>SUM(B34:H34)</f>
        <v>2910</v>
      </c>
    </row>
    <row r="35" spans="1:9" x14ac:dyDescent="0.3">
      <c r="A35" s="17" t="s">
        <v>12</v>
      </c>
      <c r="B35" s="18">
        <v>1029</v>
      </c>
      <c r="C35" s="18">
        <v>183</v>
      </c>
      <c r="D35" s="18">
        <v>727</v>
      </c>
      <c r="E35" s="18">
        <v>43</v>
      </c>
      <c r="F35" s="18">
        <v>713</v>
      </c>
      <c r="G35" s="18">
        <v>44</v>
      </c>
      <c r="H35" s="18">
        <v>6</v>
      </c>
      <c r="I35" s="16">
        <f>SUM(B35:H35)</f>
        <v>2745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/>
  </sheetViews>
  <sheetFormatPr defaultRowHeight="14.4" x14ac:dyDescent="0.3"/>
  <cols>
    <col min="4" max="4" width="10.5546875" customWidth="1"/>
  </cols>
  <sheetData>
    <row r="1" spans="1:7" x14ac:dyDescent="0.3">
      <c r="A1" s="7" t="s">
        <v>48</v>
      </c>
    </row>
    <row r="2" spans="1:7" x14ac:dyDescent="0.3">
      <c r="A2" s="21" t="s">
        <v>38</v>
      </c>
      <c r="B2" s="22" t="s">
        <v>39</v>
      </c>
      <c r="C2" s="22" t="s">
        <v>40</v>
      </c>
      <c r="D2" s="22" t="s">
        <v>41</v>
      </c>
      <c r="E2" s="22" t="s">
        <v>42</v>
      </c>
      <c r="F2" s="22" t="s">
        <v>24</v>
      </c>
      <c r="G2" s="22" t="s">
        <v>7</v>
      </c>
    </row>
    <row r="3" spans="1:7" x14ac:dyDescent="0.3">
      <c r="A3" s="21" t="s">
        <v>43</v>
      </c>
      <c r="B3" s="22">
        <v>563</v>
      </c>
      <c r="C3" s="22">
        <v>293</v>
      </c>
      <c r="D3" s="22">
        <v>1294</v>
      </c>
      <c r="E3" s="22">
        <v>300</v>
      </c>
      <c r="F3" s="22">
        <v>5</v>
      </c>
      <c r="G3" s="6">
        <f>SUM(B3:F3)</f>
        <v>2455</v>
      </c>
    </row>
    <row r="4" spans="1:7" x14ac:dyDescent="0.3">
      <c r="A4" s="21" t="s">
        <v>44</v>
      </c>
      <c r="B4" s="22">
        <v>675</v>
      </c>
      <c r="C4" s="22">
        <v>280</v>
      </c>
      <c r="D4" s="22">
        <v>1458</v>
      </c>
      <c r="E4" s="22">
        <v>341</v>
      </c>
      <c r="F4" s="22">
        <v>4</v>
      </c>
      <c r="G4" s="6">
        <f>SUM(B4:F4)</f>
        <v>2758</v>
      </c>
    </row>
    <row r="5" spans="1:7" x14ac:dyDescent="0.3">
      <c r="A5" s="21" t="s">
        <v>45</v>
      </c>
      <c r="B5" s="22">
        <v>565</v>
      </c>
      <c r="C5" s="22">
        <v>274</v>
      </c>
      <c r="D5" s="22">
        <v>1538</v>
      </c>
      <c r="E5" s="22">
        <v>313</v>
      </c>
      <c r="F5" s="22">
        <v>9</v>
      </c>
      <c r="G5" s="6">
        <f>SUM(B5:F5)</f>
        <v>2699</v>
      </c>
    </row>
    <row r="6" spans="1:7" x14ac:dyDescent="0.3">
      <c r="A6" s="21" t="s">
        <v>46</v>
      </c>
      <c r="B6" s="22">
        <v>587</v>
      </c>
      <c r="C6" s="22">
        <v>326</v>
      </c>
      <c r="D6" s="22">
        <v>1643</v>
      </c>
      <c r="E6" s="22">
        <v>346</v>
      </c>
      <c r="F6" s="22">
        <v>9</v>
      </c>
      <c r="G6" s="6">
        <f>SUM(B6:F6)</f>
        <v>2911</v>
      </c>
    </row>
    <row r="7" spans="1:7" x14ac:dyDescent="0.3">
      <c r="A7" s="21" t="s">
        <v>47</v>
      </c>
      <c r="B7" s="22">
        <v>499</v>
      </c>
      <c r="C7" s="22">
        <v>355</v>
      </c>
      <c r="D7" s="22">
        <v>1550</v>
      </c>
      <c r="E7" s="22">
        <v>332</v>
      </c>
      <c r="F7" s="22">
        <v>9</v>
      </c>
      <c r="G7" s="6">
        <f>SUM(B7:F7)</f>
        <v>2745</v>
      </c>
    </row>
    <row r="25" spans="1:7" x14ac:dyDescent="0.3">
      <c r="A25" s="7" t="s">
        <v>53</v>
      </c>
    </row>
    <row r="26" spans="1:7" x14ac:dyDescent="0.3">
      <c r="A26" s="21" t="s">
        <v>38</v>
      </c>
      <c r="B26" s="22" t="s">
        <v>39</v>
      </c>
      <c r="C26" s="22" t="s">
        <v>40</v>
      </c>
      <c r="D26" s="22" t="s">
        <v>41</v>
      </c>
      <c r="E26" s="22" t="s">
        <v>42</v>
      </c>
      <c r="F26" s="22" t="s">
        <v>24</v>
      </c>
      <c r="G26" s="22" t="s">
        <v>7</v>
      </c>
    </row>
    <row r="27" spans="1:7" x14ac:dyDescent="0.3">
      <c r="A27" s="21" t="s">
        <v>49</v>
      </c>
      <c r="B27" s="22">
        <v>865</v>
      </c>
      <c r="C27" s="22">
        <v>405</v>
      </c>
      <c r="D27" s="22">
        <v>1127</v>
      </c>
      <c r="E27" s="22">
        <v>254</v>
      </c>
      <c r="F27" s="22">
        <v>45</v>
      </c>
      <c r="G27" s="6">
        <f>SUM(B27:F27)</f>
        <v>2696</v>
      </c>
    </row>
    <row r="28" spans="1:7" x14ac:dyDescent="0.3">
      <c r="A28" s="21" t="s">
        <v>50</v>
      </c>
      <c r="B28" s="22">
        <v>538</v>
      </c>
      <c r="C28" s="22">
        <v>392</v>
      </c>
      <c r="D28" s="22">
        <v>1157</v>
      </c>
      <c r="E28" s="22">
        <v>274</v>
      </c>
      <c r="F28" s="22">
        <v>18</v>
      </c>
      <c r="G28" s="6">
        <f>SUM(B28:F28)</f>
        <v>2379</v>
      </c>
    </row>
    <row r="29" spans="1:7" x14ac:dyDescent="0.3">
      <c r="A29" s="21" t="s">
        <v>51</v>
      </c>
      <c r="B29" s="22">
        <v>693</v>
      </c>
      <c r="C29" s="22">
        <v>271</v>
      </c>
      <c r="D29" s="22">
        <v>1251</v>
      </c>
      <c r="E29" s="22">
        <v>285</v>
      </c>
      <c r="F29" s="22">
        <v>13</v>
      </c>
      <c r="G29" s="6">
        <f>SUM(B29:F29)</f>
        <v>2513</v>
      </c>
    </row>
    <row r="30" spans="1:7" x14ac:dyDescent="0.3">
      <c r="A30" s="21" t="s">
        <v>52</v>
      </c>
      <c r="B30" s="22">
        <v>608</v>
      </c>
      <c r="C30" s="22">
        <v>239</v>
      </c>
      <c r="D30" s="22">
        <v>1231</v>
      </c>
      <c r="E30" s="22">
        <v>282</v>
      </c>
      <c r="F30" s="22">
        <v>6</v>
      </c>
      <c r="G30" s="6">
        <f>SUM(B30:F30)</f>
        <v>2366</v>
      </c>
    </row>
    <row r="31" spans="1:7" x14ac:dyDescent="0.3">
      <c r="A31" s="21" t="s">
        <v>43</v>
      </c>
      <c r="B31" s="22">
        <v>563</v>
      </c>
      <c r="C31" s="22">
        <v>293</v>
      </c>
      <c r="D31" s="22">
        <v>1294</v>
      </c>
      <c r="E31" s="22">
        <v>300</v>
      </c>
      <c r="F31" s="22">
        <v>5</v>
      </c>
      <c r="G31" s="6">
        <f>SUM(B31:F31)</f>
        <v>2455</v>
      </c>
    </row>
    <row r="32" spans="1:7" x14ac:dyDescent="0.3">
      <c r="A32" s="21" t="s">
        <v>44</v>
      </c>
      <c r="B32" s="22">
        <v>675</v>
      </c>
      <c r="C32" s="22">
        <v>280</v>
      </c>
      <c r="D32" s="22">
        <v>1458</v>
      </c>
      <c r="E32" s="22">
        <v>341</v>
      </c>
      <c r="F32" s="22">
        <v>4</v>
      </c>
      <c r="G32" s="6">
        <f>SUM(B32:F32)</f>
        <v>2758</v>
      </c>
    </row>
    <row r="33" spans="1:7" x14ac:dyDescent="0.3">
      <c r="A33" s="21" t="s">
        <v>45</v>
      </c>
      <c r="B33" s="22">
        <v>565</v>
      </c>
      <c r="C33" s="22">
        <v>274</v>
      </c>
      <c r="D33" s="22">
        <v>1538</v>
      </c>
      <c r="E33" s="22">
        <v>313</v>
      </c>
      <c r="F33" s="22">
        <v>9</v>
      </c>
      <c r="G33" s="6">
        <f>SUM(B33:F33)</f>
        <v>2699</v>
      </c>
    </row>
    <row r="34" spans="1:7" x14ac:dyDescent="0.3">
      <c r="A34" s="21" t="s">
        <v>46</v>
      </c>
      <c r="B34" s="22">
        <v>587</v>
      </c>
      <c r="C34" s="22">
        <v>326</v>
      </c>
      <c r="D34" s="22">
        <v>1643</v>
      </c>
      <c r="E34" s="22">
        <v>346</v>
      </c>
      <c r="F34" s="22">
        <v>9</v>
      </c>
      <c r="G34" s="6">
        <f>SUM(B34:F34)</f>
        <v>2911</v>
      </c>
    </row>
    <row r="35" spans="1:7" x14ac:dyDescent="0.3">
      <c r="A35" s="21" t="s">
        <v>47</v>
      </c>
      <c r="B35" s="22">
        <v>499</v>
      </c>
      <c r="C35" s="22">
        <v>355</v>
      </c>
      <c r="D35" s="22">
        <v>1550</v>
      </c>
      <c r="E35" s="22">
        <v>332</v>
      </c>
      <c r="F35" s="22">
        <v>9</v>
      </c>
      <c r="G35" s="6">
        <f>SUM(B35:F35)</f>
        <v>2745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4.4" x14ac:dyDescent="0.3"/>
  <sheetData>
    <row r="1" spans="1:9" s="7" customFormat="1" x14ac:dyDescent="0.3">
      <c r="A1" s="7" t="s">
        <v>56</v>
      </c>
      <c r="F1" s="7" t="s">
        <v>57</v>
      </c>
    </row>
    <row r="2" spans="1:9" x14ac:dyDescent="0.3">
      <c r="A2" s="23" t="s">
        <v>1</v>
      </c>
      <c r="B2" s="24" t="s">
        <v>54</v>
      </c>
      <c r="C2" s="24" t="s">
        <v>55</v>
      </c>
      <c r="D2" s="24" t="s">
        <v>7</v>
      </c>
      <c r="F2" s="24" t="s">
        <v>1</v>
      </c>
      <c r="G2" s="24" t="s">
        <v>54</v>
      </c>
      <c r="H2" s="24" t="s">
        <v>55</v>
      </c>
      <c r="I2" s="24" t="s">
        <v>7</v>
      </c>
    </row>
    <row r="3" spans="1:9" x14ac:dyDescent="0.3">
      <c r="A3" s="3" t="s">
        <v>8</v>
      </c>
      <c r="B3" s="25">
        <v>1291</v>
      </c>
      <c r="C3" s="25">
        <v>1164</v>
      </c>
      <c r="D3" s="25">
        <v>2455</v>
      </c>
      <c r="F3" s="3" t="s">
        <v>8</v>
      </c>
      <c r="G3" s="26">
        <f t="shared" ref="G3:G5" si="0">B3/D3</f>
        <v>0.5258655804480652</v>
      </c>
      <c r="H3" s="26">
        <f t="shared" ref="H3:H5" si="1">C3/D3</f>
        <v>0.4741344195519348</v>
      </c>
      <c r="I3" s="25">
        <v>2455</v>
      </c>
    </row>
    <row r="4" spans="1:9" x14ac:dyDescent="0.3">
      <c r="A4" s="3" t="s">
        <v>9</v>
      </c>
      <c r="B4" s="25">
        <v>1472</v>
      </c>
      <c r="C4" s="25">
        <v>1286</v>
      </c>
      <c r="D4" s="25">
        <v>2758</v>
      </c>
      <c r="F4" s="3" t="s">
        <v>9</v>
      </c>
      <c r="G4" s="26">
        <f t="shared" si="0"/>
        <v>0.5337200870195794</v>
      </c>
      <c r="H4" s="26">
        <f t="shared" si="1"/>
        <v>0.4662799129804206</v>
      </c>
      <c r="I4" s="25">
        <v>2758</v>
      </c>
    </row>
    <row r="5" spans="1:9" x14ac:dyDescent="0.3">
      <c r="A5" s="3" t="s">
        <v>10</v>
      </c>
      <c r="B5" s="25">
        <v>1448</v>
      </c>
      <c r="C5" s="25">
        <v>1251</v>
      </c>
      <c r="D5" s="25">
        <v>2699</v>
      </c>
      <c r="F5" s="3" t="s">
        <v>10</v>
      </c>
      <c r="G5" s="26">
        <f t="shared" si="0"/>
        <v>0.53649499814746204</v>
      </c>
      <c r="H5" s="26">
        <f t="shared" si="1"/>
        <v>0.46350500185253796</v>
      </c>
      <c r="I5" s="25">
        <v>2699</v>
      </c>
    </row>
    <row r="6" spans="1:9" x14ac:dyDescent="0.3">
      <c r="A6" s="3" t="s">
        <v>11</v>
      </c>
      <c r="B6" s="25">
        <v>1558</v>
      </c>
      <c r="C6" s="25">
        <v>1357</v>
      </c>
      <c r="D6" s="25">
        <f>B6+C6</f>
        <v>2915</v>
      </c>
      <c r="F6" s="3" t="s">
        <v>11</v>
      </c>
      <c r="G6" s="26">
        <f>B6/D6</f>
        <v>0.53447684391080619</v>
      </c>
      <c r="H6" s="26">
        <f>C6/D6</f>
        <v>0.46552315608919381</v>
      </c>
      <c r="I6" s="25">
        <v>2915</v>
      </c>
    </row>
    <row r="7" spans="1:9" x14ac:dyDescent="0.3">
      <c r="A7" s="3" t="s">
        <v>12</v>
      </c>
      <c r="B7" s="25">
        <v>1494</v>
      </c>
      <c r="C7" s="25">
        <v>1250</v>
      </c>
      <c r="D7" s="25">
        <f>B7+C7</f>
        <v>2744</v>
      </c>
      <c r="F7" s="3" t="s">
        <v>12</v>
      </c>
      <c r="G7" s="26">
        <f>B7/D7</f>
        <v>0.54446064139941686</v>
      </c>
      <c r="H7" s="26">
        <f>C7/D7</f>
        <v>0.45553935860058309</v>
      </c>
      <c r="I7" s="25">
        <v>2744</v>
      </c>
    </row>
    <row r="25" spans="1:9" s="7" customFormat="1" x14ac:dyDescent="0.3">
      <c r="A25" s="7" t="s">
        <v>58</v>
      </c>
      <c r="F25" s="7" t="s">
        <v>59</v>
      </c>
    </row>
    <row r="26" spans="1:9" x14ac:dyDescent="0.3">
      <c r="A26" s="23" t="s">
        <v>1</v>
      </c>
      <c r="B26" s="24" t="s">
        <v>54</v>
      </c>
      <c r="C26" s="24" t="s">
        <v>55</v>
      </c>
      <c r="D26" s="24" t="s">
        <v>7</v>
      </c>
      <c r="F26" s="24" t="s">
        <v>1</v>
      </c>
      <c r="G26" s="24" t="s">
        <v>54</v>
      </c>
      <c r="H26" s="24" t="s">
        <v>55</v>
      </c>
      <c r="I26" s="24" t="s">
        <v>7</v>
      </c>
    </row>
    <row r="27" spans="1:9" x14ac:dyDescent="0.3">
      <c r="A27" s="3" t="s">
        <v>13</v>
      </c>
      <c r="B27" s="25">
        <v>1359</v>
      </c>
      <c r="C27" s="25">
        <v>1337</v>
      </c>
      <c r="D27" s="25">
        <v>2696</v>
      </c>
      <c r="F27" s="3" t="s">
        <v>13</v>
      </c>
      <c r="G27" s="26">
        <f>B27/D27</f>
        <v>0.50408011869436198</v>
      </c>
      <c r="H27" s="26">
        <f>C27/D27</f>
        <v>0.49591988130563797</v>
      </c>
      <c r="I27" s="25">
        <v>2696</v>
      </c>
    </row>
    <row r="28" spans="1:9" x14ac:dyDescent="0.3">
      <c r="A28" s="3" t="s">
        <v>14</v>
      </c>
      <c r="B28" s="25">
        <v>1168</v>
      </c>
      <c r="C28" s="25">
        <v>1211</v>
      </c>
      <c r="D28" s="25">
        <v>2379</v>
      </c>
      <c r="F28" s="3" t="s">
        <v>14</v>
      </c>
      <c r="G28" s="26">
        <f t="shared" ref="G28:G33" si="2">B28/D28</f>
        <v>0.49096258932324505</v>
      </c>
      <c r="H28" s="26">
        <f t="shared" ref="H28:H33" si="3">C28/D28</f>
        <v>0.5090374106767549</v>
      </c>
      <c r="I28" s="25">
        <v>2379</v>
      </c>
    </row>
    <row r="29" spans="1:9" x14ac:dyDescent="0.3">
      <c r="A29" s="3" t="s">
        <v>15</v>
      </c>
      <c r="B29" s="25">
        <v>1293</v>
      </c>
      <c r="C29" s="25">
        <v>1220</v>
      </c>
      <c r="D29" s="25">
        <v>2513</v>
      </c>
      <c r="F29" s="3" t="s">
        <v>15</v>
      </c>
      <c r="G29" s="26">
        <f t="shared" si="2"/>
        <v>0.51452447274174296</v>
      </c>
      <c r="H29" s="26">
        <f t="shared" si="3"/>
        <v>0.48547552725825704</v>
      </c>
      <c r="I29" s="25">
        <v>2513</v>
      </c>
    </row>
    <row r="30" spans="1:9" x14ac:dyDescent="0.3">
      <c r="A30" s="3" t="s">
        <v>16</v>
      </c>
      <c r="B30" s="25">
        <v>1201</v>
      </c>
      <c r="C30" s="25">
        <v>1165</v>
      </c>
      <c r="D30" s="25">
        <v>2366</v>
      </c>
      <c r="F30" s="3" t="s">
        <v>16</v>
      </c>
      <c r="G30" s="26">
        <f t="shared" si="2"/>
        <v>0.50760777683854608</v>
      </c>
      <c r="H30" s="26">
        <f t="shared" si="3"/>
        <v>0.49239222316145392</v>
      </c>
      <c r="I30" s="25">
        <v>2366</v>
      </c>
    </row>
    <row r="31" spans="1:9" x14ac:dyDescent="0.3">
      <c r="A31" s="3" t="s">
        <v>8</v>
      </c>
      <c r="B31" s="25">
        <v>1291</v>
      </c>
      <c r="C31" s="25">
        <v>1164</v>
      </c>
      <c r="D31" s="25">
        <v>2455</v>
      </c>
      <c r="F31" s="3" t="s">
        <v>8</v>
      </c>
      <c r="G31" s="26">
        <f t="shared" si="2"/>
        <v>0.5258655804480652</v>
      </c>
      <c r="H31" s="26">
        <f t="shared" si="3"/>
        <v>0.4741344195519348</v>
      </c>
      <c r="I31" s="25">
        <v>2455</v>
      </c>
    </row>
    <row r="32" spans="1:9" x14ac:dyDescent="0.3">
      <c r="A32" s="3" t="s">
        <v>9</v>
      </c>
      <c r="B32" s="25">
        <v>1472</v>
      </c>
      <c r="C32" s="25">
        <v>1286</v>
      </c>
      <c r="D32" s="25">
        <v>2758</v>
      </c>
      <c r="F32" s="3" t="s">
        <v>9</v>
      </c>
      <c r="G32" s="26">
        <f t="shared" si="2"/>
        <v>0.5337200870195794</v>
      </c>
      <c r="H32" s="26">
        <f t="shared" si="3"/>
        <v>0.4662799129804206</v>
      </c>
      <c r="I32" s="25">
        <v>2758</v>
      </c>
    </row>
    <row r="33" spans="1:9" x14ac:dyDescent="0.3">
      <c r="A33" s="3" t="s">
        <v>10</v>
      </c>
      <c r="B33" s="25">
        <v>1448</v>
      </c>
      <c r="C33" s="25">
        <v>1251</v>
      </c>
      <c r="D33" s="25">
        <v>2699</v>
      </c>
      <c r="F33" s="3" t="s">
        <v>10</v>
      </c>
      <c r="G33" s="26">
        <f t="shared" si="2"/>
        <v>0.53649499814746204</v>
      </c>
      <c r="H33" s="26">
        <f t="shared" si="3"/>
        <v>0.46350500185253796</v>
      </c>
      <c r="I33" s="25">
        <v>2699</v>
      </c>
    </row>
    <row r="34" spans="1:9" x14ac:dyDescent="0.3">
      <c r="A34" s="3" t="s">
        <v>11</v>
      </c>
      <c r="B34" s="25">
        <v>1558</v>
      </c>
      <c r="C34" s="25">
        <v>1357</v>
      </c>
      <c r="D34" s="25">
        <f>B34+C34</f>
        <v>2915</v>
      </c>
      <c r="F34" s="3" t="s">
        <v>11</v>
      </c>
      <c r="G34" s="26">
        <f>B34/D34</f>
        <v>0.53447684391080619</v>
      </c>
      <c r="H34" s="26">
        <f>C34/D34</f>
        <v>0.46552315608919381</v>
      </c>
      <c r="I34" s="25">
        <v>2915</v>
      </c>
    </row>
    <row r="35" spans="1:9" x14ac:dyDescent="0.3">
      <c r="A35" s="3" t="s">
        <v>12</v>
      </c>
      <c r="B35" s="25">
        <v>1494</v>
      </c>
      <c r="C35" s="25">
        <v>1250</v>
      </c>
      <c r="D35" s="25">
        <f>B35+C35</f>
        <v>2744</v>
      </c>
      <c r="F35" s="3" t="s">
        <v>12</v>
      </c>
      <c r="G35" s="26">
        <f>B35/D35</f>
        <v>0.54446064139941686</v>
      </c>
      <c r="H35" s="26">
        <f>C35/D35</f>
        <v>0.45553935860058309</v>
      </c>
      <c r="I35" s="25">
        <v>2744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Headcount</vt:lpstr>
      <vt:lpstr>studentType</vt:lpstr>
      <vt:lpstr>degreeType</vt:lpstr>
      <vt:lpstr>stateOrigin</vt:lpstr>
      <vt:lpstr>gender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2013-03-13T23:22:46Z</dcterms:created>
  <dcterms:modified xsi:type="dcterms:W3CDTF">2013-03-14T01:10:01Z</dcterms:modified>
</cp:coreProperties>
</file>