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aa04bee6b0c8c6c/Data Center/2021_03 Fall/extracts_2021AUG27_Census/Spreadsheet/"/>
    </mc:Choice>
  </mc:AlternateContent>
  <xr:revisionPtr revIDLastSave="21" documentId="8_{31AC3C91-1B87-46C2-8B3D-22AFBE15028C}" xr6:coauthVersionLast="36" xr6:coauthVersionMax="36" xr10:uidLastSave="{790A52D1-A6D9-4F38-B78A-CF289C40DAD9}"/>
  <bookViews>
    <workbookView xWindow="1170" yWindow="105" windowWidth="17235" windowHeight="6210" xr2:uid="{00000000-000D-0000-FFFF-FFFF00000000}"/>
  </bookViews>
  <sheets>
    <sheet name="Headcount" sheetId="1" r:id="rId1"/>
    <sheet name="Major" sheetId="2" r:id="rId2"/>
    <sheet name="credits enrolled" sheetId="3" r:id="rId3"/>
  </sheets>
  <calcPr calcId="191029"/>
</workbook>
</file>

<file path=xl/calcChain.xml><?xml version="1.0" encoding="utf-8"?>
<calcChain xmlns="http://schemas.openxmlformats.org/spreadsheetml/2006/main">
  <c r="B33" i="2" l="1"/>
  <c r="C13" i="2" s="1"/>
  <c r="B4" i="3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2" i="2"/>
  <c r="C11" i="2"/>
  <c r="C9" i="2"/>
  <c r="C8" i="2"/>
  <c r="C7" i="2"/>
  <c r="C6" i="2"/>
  <c r="C5" i="2"/>
  <c r="C4" i="2"/>
  <c r="C3" i="2"/>
  <c r="C30" i="2" l="1"/>
  <c r="C10" i="2"/>
  <c r="C31" i="2"/>
  <c r="C33" i="2"/>
  <c r="C21" i="3"/>
  <c r="C20" i="3"/>
  <c r="C13" i="3"/>
  <c r="C14" i="3"/>
  <c r="C15" i="3"/>
  <c r="C16" i="3"/>
  <c r="C17" i="3"/>
  <c r="C18" i="3"/>
  <c r="C12" i="3"/>
  <c r="C9" i="3"/>
  <c r="C10" i="3"/>
  <c r="C8" i="3"/>
  <c r="C6" i="3"/>
  <c r="C5" i="3"/>
  <c r="C4" i="3"/>
  <c r="C32" i="1"/>
  <c r="C31" i="1"/>
  <c r="C27" i="1"/>
  <c r="C28" i="1"/>
  <c r="C29" i="1"/>
  <c r="C26" i="1"/>
  <c r="C19" i="1"/>
  <c r="C20" i="1"/>
  <c r="C21" i="1"/>
  <c r="C22" i="1"/>
  <c r="C23" i="1"/>
  <c r="C24" i="1"/>
  <c r="C18" i="1"/>
  <c r="C13" i="1"/>
  <c r="C14" i="1"/>
  <c r="C15" i="1"/>
  <c r="C16" i="1"/>
  <c r="C12" i="1"/>
  <c r="C10" i="1"/>
  <c r="C9" i="1"/>
  <c r="C6" i="1"/>
  <c r="C7" i="1"/>
  <c r="C5" i="1"/>
  <c r="C3" i="1"/>
</calcChain>
</file>

<file path=xl/sharedStrings.xml><?xml version="1.0" encoding="utf-8"?>
<sst xmlns="http://schemas.openxmlformats.org/spreadsheetml/2006/main" count="105" uniqueCount="74">
  <si>
    <t>Chuuk</t>
  </si>
  <si>
    <t>CTEC</t>
  </si>
  <si>
    <t>Kosrae</t>
  </si>
  <si>
    <t>National</t>
  </si>
  <si>
    <t>Yap</t>
  </si>
  <si>
    <t>Total</t>
  </si>
  <si>
    <t>Catergory</t>
  </si>
  <si>
    <t>Student Type</t>
  </si>
  <si>
    <t>Continuing</t>
  </si>
  <si>
    <t>New Student</t>
  </si>
  <si>
    <t>Returning Student</t>
  </si>
  <si>
    <t>Full time vs Part time</t>
  </si>
  <si>
    <t>Full Time</t>
  </si>
  <si>
    <t>Part Time</t>
  </si>
  <si>
    <t>Origin</t>
  </si>
  <si>
    <t>Chuukese</t>
  </si>
  <si>
    <t>Kosraean</t>
  </si>
  <si>
    <t>Other</t>
  </si>
  <si>
    <t>Pohnpeian</t>
  </si>
  <si>
    <t>Yapese</t>
  </si>
  <si>
    <t>Degree type</t>
  </si>
  <si>
    <t>Associate of Applied Science</t>
  </si>
  <si>
    <t>Associate of Arts</t>
  </si>
  <si>
    <t>Associate of Science</t>
  </si>
  <si>
    <t>Bachelor of Science</t>
  </si>
  <si>
    <t>Certificate of Achievement</t>
  </si>
  <si>
    <t>Third-Year Certificate of Achievement</t>
  </si>
  <si>
    <t>Unclassified</t>
  </si>
  <si>
    <t>Age Group</t>
  </si>
  <si>
    <t>18 to 24</t>
  </si>
  <si>
    <t>25 to 39</t>
  </si>
  <si>
    <t>40+</t>
  </si>
  <si>
    <t>Under 18</t>
  </si>
  <si>
    <t>Gender</t>
  </si>
  <si>
    <t>Female</t>
  </si>
  <si>
    <t>Male</t>
  </si>
  <si>
    <t>%</t>
  </si>
  <si>
    <t>Headcount</t>
  </si>
  <si>
    <t>Ag. &amp; Nat. Res. Management</t>
  </si>
  <si>
    <t>Agriculture and Food Technology</t>
  </si>
  <si>
    <t>Basic Public Health</t>
  </si>
  <si>
    <t>Bookkeeping</t>
  </si>
  <si>
    <t>Building Technology</t>
  </si>
  <si>
    <t>Business Administration</t>
  </si>
  <si>
    <t>Cabinet Making/Furniture Making</t>
  </si>
  <si>
    <t>Career Education: Motor Vehicle Mechanic</t>
  </si>
  <si>
    <t>Carpentry</t>
  </si>
  <si>
    <t>Computer Information Systems</t>
  </si>
  <si>
    <t>Construction Electricity</t>
  </si>
  <si>
    <t>Electronic Engineering Technology</t>
  </si>
  <si>
    <t>Electronics Technology</t>
  </si>
  <si>
    <t>Elementary Education</t>
  </si>
  <si>
    <t>General Business</t>
  </si>
  <si>
    <t>Health Careers Opportunity Program</t>
  </si>
  <si>
    <t>Hospitality and Tourism Management</t>
  </si>
  <si>
    <t>Liberal Arts</t>
  </si>
  <si>
    <t>Marine Science</t>
  </si>
  <si>
    <t>Micronesian Studies</t>
  </si>
  <si>
    <t>Nursing</t>
  </si>
  <si>
    <t>Nursing Assistant</t>
  </si>
  <si>
    <t>Pre-Teacher Preparation</t>
  </si>
  <si>
    <t>Public Health</t>
  </si>
  <si>
    <t>Refrigeration and Air Conditioning</t>
  </si>
  <si>
    <t>Secretarial Science</t>
  </si>
  <si>
    <t>Teacher Preparation - Elementary</t>
  </si>
  <si>
    <t>Telecommunication Technology</t>
  </si>
  <si>
    <t>Trial Counselor</t>
  </si>
  <si>
    <t xml:space="preserve"> Total</t>
  </si>
  <si>
    <t>Major</t>
  </si>
  <si>
    <t>Credits Enrolled</t>
  </si>
  <si>
    <t>Degree Type</t>
  </si>
  <si>
    <t>Fall 2021 Semester Enrollment Desegregated by Student Type, FT vs PT, State of Origin, Age, Degree Type, and Gender</t>
  </si>
  <si>
    <t>Fall 2021 Enrollment by Major</t>
  </si>
  <si>
    <t>Fall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</si>
</sst>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0" fontId="2" fillId="3" borderId="1" xfId="0" applyFont="1" applyFill="1" applyBorder="1"/>
    <xf numFmtId="0" fontId="0" fillId="0" borderId="0" xfId="0"/>
    <xf numFmtId="0" fontId="2" fillId="0" borderId="0" xfId="0" applyFont="1" applyAlignment="1">
      <alignment horizontal="left"/>
    </xf>
    <xf numFmtId="0" fontId="0" fillId="0" borderId="0" xfId="0"/>
    <xf numFmtId="0" fontId="0" fillId="0" borderId="1" xfId="0" applyBorder="1" applyAlignment="1">
      <alignment horizontal="left"/>
    </xf>
    <xf numFmtId="0" fontId="0" fillId="2" borderId="1" xfId="0" applyFill="1" applyBorder="1"/>
    <xf numFmtId="0" fontId="2" fillId="0" borderId="0" xfId="0" applyFont="1"/>
    <xf numFmtId="0" fontId="2" fillId="0" borderId="1" xfId="0" applyFont="1" applyBorder="1" applyAlignment="1">
      <alignment horizontal="left" indent="1"/>
    </xf>
    <xf numFmtId="0" fontId="0" fillId="0" borderId="1" xfId="0" applyNumberFormat="1" applyBorder="1"/>
    <xf numFmtId="164" fontId="0" fillId="0" borderId="1" xfId="1" applyNumberFormat="1" applyFont="1" applyBorder="1"/>
    <xf numFmtId="0" fontId="0" fillId="0" borderId="0" xfId="0"/>
    <xf numFmtId="0" fontId="3" fillId="0" borderId="2" xfId="0" applyFont="1" applyBorder="1" applyAlignment="1">
      <alignment horizontal="left"/>
    </xf>
    <xf numFmtId="164" fontId="2" fillId="2" borderId="1" xfId="1" applyNumberFormat="1" applyFont="1" applyFill="1" applyBorder="1" applyAlignment="1">
      <alignment horizontal="center"/>
    </xf>
    <xf numFmtId="165" fontId="0" fillId="0" borderId="1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Fall</a:t>
            </a:r>
            <a:r>
              <a:rPr lang="en-US" baseline="0"/>
              <a:t> 2021 Headcount By Campus</a:t>
            </a:r>
            <a:endParaRPr lang="en-US"/>
          </a:p>
        </c:rich>
      </c:tx>
      <c:layout>
        <c:manualLayout>
          <c:xMode val="edge"/>
          <c:yMode val="edge"/>
          <c:x val="0.23091666666666666"/>
          <c:y val="3.24074074074074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Students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Headcount!$D$3:$H$3</c:f>
              <c:numCache>
                <c:formatCode>General</c:formatCode>
                <c:ptCount val="5"/>
                <c:pt idx="0">
                  <c:v>292</c:v>
                </c:pt>
                <c:pt idx="1">
                  <c:v>346</c:v>
                </c:pt>
                <c:pt idx="2">
                  <c:v>181</c:v>
                </c:pt>
                <c:pt idx="3">
                  <c:v>887</c:v>
                </c:pt>
                <c:pt idx="4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D3-414B-BE66-5DCF826DF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614848"/>
        <c:axId val="223460672"/>
      </c:barChart>
      <c:catAx>
        <c:axId val="721614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460672"/>
        <c:crosses val="autoZero"/>
        <c:auto val="1"/>
        <c:lblAlgn val="ctr"/>
        <c:lblOffset val="100"/>
        <c:noMultiLvlLbl val="0"/>
      </c:catAx>
      <c:valAx>
        <c:axId val="2234606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216148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Fall 2021 Headcount by Student Type and Campus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Continuing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Headcount!$D$5:$H$5</c:f>
              <c:numCache>
                <c:formatCode>General</c:formatCode>
                <c:ptCount val="5"/>
                <c:pt idx="0">
                  <c:v>227</c:v>
                </c:pt>
                <c:pt idx="1">
                  <c:v>259</c:v>
                </c:pt>
                <c:pt idx="2">
                  <c:v>135</c:v>
                </c:pt>
                <c:pt idx="3">
                  <c:v>721</c:v>
                </c:pt>
                <c:pt idx="4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11-479C-9BE6-A057F4261AB2}"/>
            </c:ext>
          </c:extLst>
        </c:ser>
        <c:ser>
          <c:idx val="1"/>
          <c:order val="1"/>
          <c:tx>
            <c:v>New Students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Headcount!$D$6:$H$6</c:f>
              <c:numCache>
                <c:formatCode>General</c:formatCode>
                <c:ptCount val="5"/>
                <c:pt idx="0">
                  <c:v>50</c:v>
                </c:pt>
                <c:pt idx="1">
                  <c:v>65</c:v>
                </c:pt>
                <c:pt idx="2">
                  <c:v>21</c:v>
                </c:pt>
                <c:pt idx="3">
                  <c:v>91</c:v>
                </c:pt>
                <c:pt idx="4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11-479C-9BE6-A057F4261AB2}"/>
            </c:ext>
          </c:extLst>
        </c:ser>
        <c:ser>
          <c:idx val="2"/>
          <c:order val="2"/>
          <c:tx>
            <c:v>Returning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Headcount!$D$7:$H$7</c:f>
              <c:numCache>
                <c:formatCode>General</c:formatCode>
                <c:ptCount val="5"/>
                <c:pt idx="0">
                  <c:v>15</c:v>
                </c:pt>
                <c:pt idx="1">
                  <c:v>22</c:v>
                </c:pt>
                <c:pt idx="2">
                  <c:v>25</c:v>
                </c:pt>
                <c:pt idx="3">
                  <c:v>75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11-479C-9BE6-A057F4261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3696640"/>
        <c:axId val="224181568"/>
      </c:barChart>
      <c:catAx>
        <c:axId val="723696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181568"/>
        <c:crosses val="autoZero"/>
        <c:auto val="1"/>
        <c:lblAlgn val="ctr"/>
        <c:lblOffset val="100"/>
        <c:noMultiLvlLbl val="0"/>
      </c:catAx>
      <c:valAx>
        <c:axId val="2241815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236966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Fall 2021 Headcount by Full time vs Part time and Campus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Full Time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Headcount!$D$9:$H$9</c:f>
              <c:numCache>
                <c:formatCode>General</c:formatCode>
                <c:ptCount val="5"/>
                <c:pt idx="0">
                  <c:v>176</c:v>
                </c:pt>
                <c:pt idx="1">
                  <c:v>227</c:v>
                </c:pt>
                <c:pt idx="2">
                  <c:v>64</c:v>
                </c:pt>
                <c:pt idx="3">
                  <c:v>738</c:v>
                </c:pt>
                <c:pt idx="4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AD-41B2-8890-E5D92C767CCF}"/>
            </c:ext>
          </c:extLst>
        </c:ser>
        <c:ser>
          <c:idx val="1"/>
          <c:order val="1"/>
          <c:tx>
            <c:v>Part Time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Headcount!$D$10:$H$10</c:f>
              <c:numCache>
                <c:formatCode>General</c:formatCode>
                <c:ptCount val="5"/>
                <c:pt idx="0">
                  <c:v>116</c:v>
                </c:pt>
                <c:pt idx="1">
                  <c:v>119</c:v>
                </c:pt>
                <c:pt idx="2">
                  <c:v>117</c:v>
                </c:pt>
                <c:pt idx="3">
                  <c:v>149</c:v>
                </c:pt>
                <c:pt idx="4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AD-41B2-8890-E5D92C767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703808"/>
        <c:axId val="822674560"/>
      </c:barChart>
      <c:catAx>
        <c:axId val="819703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22674560"/>
        <c:crosses val="autoZero"/>
        <c:auto val="1"/>
        <c:lblAlgn val="ctr"/>
        <c:lblOffset val="100"/>
        <c:noMultiLvlLbl val="0"/>
      </c:catAx>
      <c:valAx>
        <c:axId val="8226745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197038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Fall 2021 Headcount by Origin and Campus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7022222222222222"/>
          <c:y val="2.777777777777777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Chuukese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Headcount!$D$12:$H$12</c:f>
              <c:numCache>
                <c:formatCode>General</c:formatCode>
                <c:ptCount val="5"/>
                <c:pt idx="0">
                  <c:v>291</c:v>
                </c:pt>
                <c:pt idx="1">
                  <c:v>6</c:v>
                </c:pt>
                <c:pt idx="3">
                  <c:v>64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81-4888-9D56-1462B1308A85}"/>
            </c:ext>
          </c:extLst>
        </c:ser>
        <c:ser>
          <c:idx val="1"/>
          <c:order val="1"/>
          <c:tx>
            <c:v>Kosraean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Headcount!$D$13:$H$13</c:f>
              <c:numCache>
                <c:formatCode>General</c:formatCode>
                <c:ptCount val="5"/>
                <c:pt idx="1">
                  <c:v>3</c:v>
                </c:pt>
                <c:pt idx="2">
                  <c:v>177</c:v>
                </c:pt>
                <c:pt idx="3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81-4888-9D56-1462B1308A85}"/>
            </c:ext>
          </c:extLst>
        </c:ser>
        <c:ser>
          <c:idx val="2"/>
          <c:order val="2"/>
          <c:tx>
            <c:v>Other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Headcount!$D$14:$H$14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81-4888-9D56-1462B1308A85}"/>
            </c:ext>
          </c:extLst>
        </c:ser>
        <c:ser>
          <c:idx val="3"/>
          <c:order val="3"/>
          <c:tx>
            <c:v>Pohnpeian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Headcount!$D$15:$H$15</c:f>
              <c:numCache>
                <c:formatCode>General</c:formatCode>
                <c:ptCount val="5"/>
                <c:pt idx="1">
                  <c:v>336</c:v>
                </c:pt>
                <c:pt idx="2">
                  <c:v>3</c:v>
                </c:pt>
                <c:pt idx="3">
                  <c:v>729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81-4888-9D56-1462B1308A85}"/>
            </c:ext>
          </c:extLst>
        </c:ser>
        <c:ser>
          <c:idx val="4"/>
          <c:order val="4"/>
          <c:tx>
            <c:v>Yapese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Headcount!$D$16:$H$16</c:f>
              <c:numCache>
                <c:formatCode>General</c:formatCode>
                <c:ptCount val="5"/>
                <c:pt idx="3">
                  <c:v>29</c:v>
                </c:pt>
                <c:pt idx="4">
                  <c:v>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81-4888-9D56-1462B1308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705344"/>
        <c:axId val="822676288"/>
      </c:barChart>
      <c:catAx>
        <c:axId val="819705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22676288"/>
        <c:crosses val="autoZero"/>
        <c:auto val="1"/>
        <c:lblAlgn val="ctr"/>
        <c:lblOffset val="100"/>
        <c:noMultiLvlLbl val="0"/>
      </c:catAx>
      <c:valAx>
        <c:axId val="8226762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197053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Fall 2021 Headcount by Degree Type and Campus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Associate of Applied Science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Headcount!$D$18:$H$18</c:f>
              <c:numCache>
                <c:formatCode>General</c:formatCode>
                <c:ptCount val="5"/>
                <c:pt idx="0">
                  <c:v>3</c:v>
                </c:pt>
                <c:pt idx="1">
                  <c:v>53</c:v>
                </c:pt>
                <c:pt idx="2">
                  <c:v>7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AA-4AB1-9101-A5F072652B25}"/>
            </c:ext>
          </c:extLst>
        </c:ser>
        <c:ser>
          <c:idx val="1"/>
          <c:order val="1"/>
          <c:tx>
            <c:v>Associate of Arts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Headcount!$D$19:$H$19</c:f>
              <c:numCache>
                <c:formatCode>General</c:formatCode>
                <c:ptCount val="5"/>
                <c:pt idx="0">
                  <c:v>120</c:v>
                </c:pt>
                <c:pt idx="1">
                  <c:v>22</c:v>
                </c:pt>
                <c:pt idx="2">
                  <c:v>48</c:v>
                </c:pt>
                <c:pt idx="3">
                  <c:v>390</c:v>
                </c:pt>
                <c:pt idx="4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AA-4AB1-9101-A5F072652B25}"/>
            </c:ext>
          </c:extLst>
        </c:ser>
        <c:ser>
          <c:idx val="2"/>
          <c:order val="2"/>
          <c:tx>
            <c:v>Assoicate of Science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Headcount!$D$20:$H$20</c:f>
              <c:numCache>
                <c:formatCode>General</c:formatCode>
                <c:ptCount val="5"/>
                <c:pt idx="0">
                  <c:v>61</c:v>
                </c:pt>
                <c:pt idx="1">
                  <c:v>80</c:v>
                </c:pt>
                <c:pt idx="2">
                  <c:v>54</c:v>
                </c:pt>
                <c:pt idx="3">
                  <c:v>455</c:v>
                </c:pt>
                <c:pt idx="4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AA-4AB1-9101-A5F072652B25}"/>
            </c:ext>
          </c:extLst>
        </c:ser>
        <c:ser>
          <c:idx val="3"/>
          <c:order val="3"/>
          <c:tx>
            <c:v>Bachelor of Science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Headcount!$D$21:$H$21</c:f>
              <c:numCache>
                <c:formatCode>General</c:formatCode>
                <c:ptCount val="5"/>
                <c:pt idx="0">
                  <c:v>4</c:v>
                </c:pt>
                <c:pt idx="2">
                  <c:v>10</c:v>
                </c:pt>
                <c:pt idx="3">
                  <c:v>10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AA-4AB1-9101-A5F072652B25}"/>
            </c:ext>
          </c:extLst>
        </c:ser>
        <c:ser>
          <c:idx val="4"/>
          <c:order val="4"/>
          <c:tx>
            <c:v>Certificate of Achievement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Headcount!$D$22:$H$22</c:f>
              <c:numCache>
                <c:formatCode>General</c:formatCode>
                <c:ptCount val="5"/>
                <c:pt idx="0">
                  <c:v>82</c:v>
                </c:pt>
                <c:pt idx="1">
                  <c:v>191</c:v>
                </c:pt>
                <c:pt idx="2">
                  <c:v>38</c:v>
                </c:pt>
                <c:pt idx="3">
                  <c:v>5</c:v>
                </c:pt>
                <c:pt idx="4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AA-4AB1-9101-A5F072652B25}"/>
            </c:ext>
          </c:extLst>
        </c:ser>
        <c:ser>
          <c:idx val="5"/>
          <c:order val="5"/>
          <c:tx>
            <c:v>Third-Year Certificate of Achievement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Headcount!$D$23:$H$23</c:f>
              <c:numCache>
                <c:formatCode>General</c:formatCode>
                <c:ptCount val="5"/>
                <c:pt idx="0">
                  <c:v>22</c:v>
                </c:pt>
                <c:pt idx="2">
                  <c:v>23</c:v>
                </c:pt>
                <c:pt idx="3">
                  <c:v>26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AA-4AB1-9101-A5F072652B25}"/>
            </c:ext>
          </c:extLst>
        </c:ser>
        <c:ser>
          <c:idx val="6"/>
          <c:order val="6"/>
          <c:tx>
            <c:v>Unclassified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Headcount!$D$24:$H$24</c:f>
              <c:numCache>
                <c:formatCode>General</c:formatCode>
                <c:ptCount val="5"/>
                <c:pt idx="2">
                  <c:v>1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AA-4AB1-9101-A5F072652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704832"/>
        <c:axId val="822678592"/>
      </c:barChart>
      <c:catAx>
        <c:axId val="819704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22678592"/>
        <c:crosses val="autoZero"/>
        <c:auto val="1"/>
        <c:lblAlgn val="ctr"/>
        <c:lblOffset val="100"/>
        <c:noMultiLvlLbl val="0"/>
      </c:catAx>
      <c:valAx>
        <c:axId val="8226785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197048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Fall 2021 Headcount by Age Group and Campus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18 to 24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Headcount!$D$26:$H$26</c:f>
              <c:numCache>
                <c:formatCode>General</c:formatCode>
                <c:ptCount val="5"/>
                <c:pt idx="0">
                  <c:v>219</c:v>
                </c:pt>
                <c:pt idx="1">
                  <c:v>333</c:v>
                </c:pt>
                <c:pt idx="2">
                  <c:v>121</c:v>
                </c:pt>
                <c:pt idx="3">
                  <c:v>773</c:v>
                </c:pt>
                <c:pt idx="4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1D-47D3-B1F7-5B044BFF6E38}"/>
            </c:ext>
          </c:extLst>
        </c:ser>
        <c:ser>
          <c:idx val="1"/>
          <c:order val="1"/>
          <c:tx>
            <c:v>25 to 39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Headcount!$D$27:$H$27</c:f>
              <c:numCache>
                <c:formatCode>General</c:formatCode>
                <c:ptCount val="5"/>
                <c:pt idx="0">
                  <c:v>39</c:v>
                </c:pt>
                <c:pt idx="1">
                  <c:v>9</c:v>
                </c:pt>
                <c:pt idx="2">
                  <c:v>33</c:v>
                </c:pt>
                <c:pt idx="3">
                  <c:v>74</c:v>
                </c:pt>
                <c:pt idx="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1D-47D3-B1F7-5B044BFF6E38}"/>
            </c:ext>
          </c:extLst>
        </c:ser>
        <c:ser>
          <c:idx val="2"/>
          <c:order val="2"/>
          <c:tx>
            <c:v>40+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Headcount!$D$28:$H$28</c:f>
              <c:numCache>
                <c:formatCode>General</c:formatCode>
                <c:ptCount val="5"/>
                <c:pt idx="0">
                  <c:v>13</c:v>
                </c:pt>
                <c:pt idx="1">
                  <c:v>2</c:v>
                </c:pt>
                <c:pt idx="2">
                  <c:v>27</c:v>
                </c:pt>
                <c:pt idx="3">
                  <c:v>30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1D-47D3-B1F7-5B044BFF6E38}"/>
            </c:ext>
          </c:extLst>
        </c:ser>
        <c:ser>
          <c:idx val="3"/>
          <c:order val="3"/>
          <c:tx>
            <c:v>Under 18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Headcount!$D$29:$H$29</c:f>
              <c:numCache>
                <c:formatCode>General</c:formatCode>
                <c:ptCount val="5"/>
                <c:pt idx="0">
                  <c:v>21</c:v>
                </c:pt>
                <c:pt idx="1">
                  <c:v>2</c:v>
                </c:pt>
                <c:pt idx="3">
                  <c:v>10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1D-47D3-B1F7-5B044BFF6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146304"/>
        <c:axId val="822680896"/>
      </c:barChart>
      <c:catAx>
        <c:axId val="834146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22680896"/>
        <c:crosses val="autoZero"/>
        <c:auto val="1"/>
        <c:lblAlgn val="ctr"/>
        <c:lblOffset val="100"/>
        <c:noMultiLvlLbl val="0"/>
      </c:catAx>
      <c:valAx>
        <c:axId val="8226808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341463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Fall 2021 Headcount by Gender and Campus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Female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Headcount!$D$31:$H$31</c:f>
              <c:numCache>
                <c:formatCode>General</c:formatCode>
                <c:ptCount val="5"/>
                <c:pt idx="0">
                  <c:v>195</c:v>
                </c:pt>
                <c:pt idx="1">
                  <c:v>166</c:v>
                </c:pt>
                <c:pt idx="2">
                  <c:v>100</c:v>
                </c:pt>
                <c:pt idx="3">
                  <c:v>540</c:v>
                </c:pt>
                <c:pt idx="4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4A-4410-B12C-9835EF3CD1FA}"/>
            </c:ext>
          </c:extLst>
        </c:ser>
        <c:ser>
          <c:idx val="1"/>
          <c:order val="1"/>
          <c:tx>
            <c:v>Male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Headcount!$D$32:$H$32</c:f>
              <c:numCache>
                <c:formatCode>General</c:formatCode>
                <c:ptCount val="5"/>
                <c:pt idx="0">
                  <c:v>97</c:v>
                </c:pt>
                <c:pt idx="1">
                  <c:v>180</c:v>
                </c:pt>
                <c:pt idx="2">
                  <c:v>81</c:v>
                </c:pt>
                <c:pt idx="3">
                  <c:v>347</c:v>
                </c:pt>
                <c:pt idx="4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4A-4410-B12C-9835EF3CD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148352"/>
        <c:axId val="830244544"/>
      </c:barChart>
      <c:catAx>
        <c:axId val="834148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30244544"/>
        <c:crosses val="autoZero"/>
        <c:auto val="1"/>
        <c:lblAlgn val="ctr"/>
        <c:lblOffset val="100"/>
        <c:noMultiLvlLbl val="0"/>
      </c:catAx>
      <c:valAx>
        <c:axId val="8302445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341483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2</xdr:row>
      <xdr:rowOff>176212</xdr:rowOff>
    </xdr:from>
    <xdr:to>
      <xdr:col>16</xdr:col>
      <xdr:colOff>361950</xdr:colOff>
      <xdr:row>17</xdr:row>
      <xdr:rowOff>61912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323850</xdr:colOff>
      <xdr:row>3</xdr:row>
      <xdr:rowOff>14287</xdr:rowOff>
    </xdr:from>
    <xdr:to>
      <xdr:col>25</xdr:col>
      <xdr:colOff>19050</xdr:colOff>
      <xdr:row>17</xdr:row>
      <xdr:rowOff>90487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47625</xdr:colOff>
      <xdr:row>18</xdr:row>
      <xdr:rowOff>128587</xdr:rowOff>
    </xdr:from>
    <xdr:to>
      <xdr:col>16</xdr:col>
      <xdr:colOff>352425</xdr:colOff>
      <xdr:row>33</xdr:row>
      <xdr:rowOff>14287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257734</xdr:colOff>
      <xdr:row>19</xdr:row>
      <xdr:rowOff>12326</xdr:rowOff>
    </xdr:from>
    <xdr:to>
      <xdr:col>24</xdr:col>
      <xdr:colOff>593911</xdr:colOff>
      <xdr:row>33</xdr:row>
      <xdr:rowOff>88526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605118</xdr:colOff>
      <xdr:row>34</xdr:row>
      <xdr:rowOff>180413</xdr:rowOff>
    </xdr:from>
    <xdr:to>
      <xdr:col>7</xdr:col>
      <xdr:colOff>549088</xdr:colOff>
      <xdr:row>52</xdr:row>
      <xdr:rowOff>134468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22411</xdr:colOff>
      <xdr:row>35</xdr:row>
      <xdr:rowOff>101971</xdr:rowOff>
    </xdr:from>
    <xdr:to>
      <xdr:col>17</xdr:col>
      <xdr:colOff>22411</xdr:colOff>
      <xdr:row>53</xdr:row>
      <xdr:rowOff>100852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400050</xdr:colOff>
      <xdr:row>36</xdr:row>
      <xdr:rowOff>14287</xdr:rowOff>
    </xdr:from>
    <xdr:to>
      <xdr:col>25</xdr:col>
      <xdr:colOff>95250</xdr:colOff>
      <xdr:row>53</xdr:row>
      <xdr:rowOff>133351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zoomScale="85" zoomScaleNormal="85" workbookViewId="0">
      <selection activeCell="A10" sqref="A10"/>
    </sheetView>
  </sheetViews>
  <sheetFormatPr defaultRowHeight="15" x14ac:dyDescent="0.25"/>
  <cols>
    <col min="1" max="1" width="35.28515625" bestFit="1" customWidth="1"/>
    <col min="2" max="2" width="11.140625" bestFit="1" customWidth="1"/>
    <col min="3" max="3" width="11.140625" style="6" customWidth="1"/>
  </cols>
  <sheetData>
    <row r="1" spans="1:8" x14ac:dyDescent="0.25">
      <c r="A1" s="7" t="s">
        <v>71</v>
      </c>
    </row>
    <row r="2" spans="1:8" x14ac:dyDescent="0.25">
      <c r="A2" s="2" t="s">
        <v>6</v>
      </c>
      <c r="B2" s="2" t="s">
        <v>5</v>
      </c>
      <c r="C2" s="2" t="s">
        <v>36</v>
      </c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</row>
    <row r="3" spans="1:8" x14ac:dyDescent="0.25">
      <c r="A3" s="3" t="s">
        <v>37</v>
      </c>
      <c r="B3" s="13">
        <v>1946</v>
      </c>
      <c r="C3" s="4">
        <f>B3/B3</f>
        <v>1</v>
      </c>
      <c r="D3" s="13">
        <v>292</v>
      </c>
      <c r="E3" s="13">
        <v>346</v>
      </c>
      <c r="F3" s="13">
        <v>181</v>
      </c>
      <c r="G3" s="13">
        <v>887</v>
      </c>
      <c r="H3" s="13">
        <v>240</v>
      </c>
    </row>
    <row r="4" spans="1:8" x14ac:dyDescent="0.25">
      <c r="A4" s="5" t="s">
        <v>7</v>
      </c>
      <c r="B4" s="2"/>
      <c r="C4" s="5"/>
      <c r="D4" s="2"/>
      <c r="E4" s="2"/>
      <c r="F4" s="2"/>
      <c r="G4" s="2"/>
      <c r="H4" s="5"/>
    </row>
    <row r="5" spans="1:8" x14ac:dyDescent="0.25">
      <c r="A5" s="3" t="s">
        <v>8</v>
      </c>
      <c r="B5" s="13">
        <v>1500</v>
      </c>
      <c r="C5" s="4">
        <f>B5/$B$3</f>
        <v>0.77081192189105863</v>
      </c>
      <c r="D5" s="13">
        <v>227</v>
      </c>
      <c r="E5" s="13">
        <v>259</v>
      </c>
      <c r="F5" s="13">
        <v>135</v>
      </c>
      <c r="G5" s="13">
        <v>721</v>
      </c>
      <c r="H5" s="13">
        <v>158</v>
      </c>
    </row>
    <row r="6" spans="1:8" x14ac:dyDescent="0.25">
      <c r="A6" s="3" t="s">
        <v>9</v>
      </c>
      <c r="B6" s="13">
        <v>296</v>
      </c>
      <c r="C6" s="4">
        <f t="shared" ref="C6:C7" si="0">B6/$B$3</f>
        <v>0.15210688591983557</v>
      </c>
      <c r="D6" s="13">
        <v>50</v>
      </c>
      <c r="E6" s="13">
        <v>65</v>
      </c>
      <c r="F6" s="13">
        <v>21</v>
      </c>
      <c r="G6" s="13">
        <v>91</v>
      </c>
      <c r="H6" s="13">
        <v>69</v>
      </c>
    </row>
    <row r="7" spans="1:8" x14ac:dyDescent="0.25">
      <c r="A7" s="3" t="s">
        <v>10</v>
      </c>
      <c r="B7" s="13">
        <v>150</v>
      </c>
      <c r="C7" s="4">
        <f t="shared" si="0"/>
        <v>7.7081192189105863E-2</v>
      </c>
      <c r="D7" s="13">
        <v>15</v>
      </c>
      <c r="E7" s="13">
        <v>22</v>
      </c>
      <c r="F7" s="13">
        <v>25</v>
      </c>
      <c r="G7" s="13">
        <v>75</v>
      </c>
      <c r="H7" s="13">
        <v>13</v>
      </c>
    </row>
    <row r="8" spans="1:8" x14ac:dyDescent="0.25">
      <c r="A8" s="2" t="s">
        <v>11</v>
      </c>
      <c r="B8" s="2"/>
      <c r="C8" s="2"/>
      <c r="D8" s="2"/>
      <c r="E8" s="2"/>
      <c r="F8" s="2"/>
      <c r="G8" s="2"/>
      <c r="H8" s="2"/>
    </row>
    <row r="9" spans="1:8" x14ac:dyDescent="0.25">
      <c r="A9" s="3" t="s">
        <v>12</v>
      </c>
      <c r="B9" s="13">
        <v>1353</v>
      </c>
      <c r="C9" s="4">
        <f>B9/$B$3</f>
        <v>0.6952723535457348</v>
      </c>
      <c r="D9" s="13">
        <v>176</v>
      </c>
      <c r="E9" s="13">
        <v>227</v>
      </c>
      <c r="F9" s="13">
        <v>64</v>
      </c>
      <c r="G9" s="13">
        <v>738</v>
      </c>
      <c r="H9" s="13">
        <v>148</v>
      </c>
    </row>
    <row r="10" spans="1:8" x14ac:dyDescent="0.25">
      <c r="A10" s="3" t="s">
        <v>13</v>
      </c>
      <c r="B10" s="13">
        <v>593</v>
      </c>
      <c r="C10" s="4">
        <f>B10/$B$3</f>
        <v>0.30472764645426514</v>
      </c>
      <c r="D10" s="13">
        <v>116</v>
      </c>
      <c r="E10" s="13">
        <v>119</v>
      </c>
      <c r="F10" s="13">
        <v>117</v>
      </c>
      <c r="G10" s="13">
        <v>149</v>
      </c>
      <c r="H10" s="13">
        <v>92</v>
      </c>
    </row>
    <row r="11" spans="1:8" x14ac:dyDescent="0.25">
      <c r="A11" s="2" t="s">
        <v>14</v>
      </c>
      <c r="B11" s="2"/>
      <c r="C11" s="2"/>
      <c r="D11" s="2"/>
      <c r="E11" s="2"/>
      <c r="F11" s="2"/>
      <c r="G11" s="2"/>
      <c r="H11" s="2"/>
    </row>
    <row r="12" spans="1:8" x14ac:dyDescent="0.25">
      <c r="A12" s="3" t="s">
        <v>15</v>
      </c>
      <c r="B12" s="13">
        <v>362</v>
      </c>
      <c r="C12" s="4">
        <f>B12/$B$3</f>
        <v>0.18602261048304214</v>
      </c>
      <c r="D12" s="13">
        <v>291</v>
      </c>
      <c r="E12" s="13">
        <v>6</v>
      </c>
      <c r="F12" s="13"/>
      <c r="G12" s="13">
        <v>64</v>
      </c>
      <c r="H12" s="13">
        <v>1</v>
      </c>
    </row>
    <row r="13" spans="1:8" x14ac:dyDescent="0.25">
      <c r="A13" s="3" t="s">
        <v>16</v>
      </c>
      <c r="B13" s="13">
        <v>233</v>
      </c>
      <c r="C13" s="4">
        <f t="shared" ref="C13:C16" si="1">B13/$B$3</f>
        <v>0.1197327852004111</v>
      </c>
      <c r="D13" s="13"/>
      <c r="E13" s="13">
        <v>3</v>
      </c>
      <c r="F13" s="13">
        <v>177</v>
      </c>
      <c r="G13" s="13">
        <v>53</v>
      </c>
      <c r="H13" s="13"/>
    </row>
    <row r="14" spans="1:8" x14ac:dyDescent="0.25">
      <c r="A14" s="3" t="s">
        <v>17</v>
      </c>
      <c r="B14" s="13">
        <v>16</v>
      </c>
      <c r="C14" s="4">
        <f t="shared" si="1"/>
        <v>8.2219938335046251E-3</v>
      </c>
      <c r="D14" s="13">
        <v>1</v>
      </c>
      <c r="E14" s="13">
        <v>1</v>
      </c>
      <c r="F14" s="13">
        <v>1</v>
      </c>
      <c r="G14" s="13">
        <v>12</v>
      </c>
      <c r="H14" s="13">
        <v>1</v>
      </c>
    </row>
    <row r="15" spans="1:8" x14ac:dyDescent="0.25">
      <c r="A15" s="3" t="s">
        <v>18</v>
      </c>
      <c r="B15" s="13">
        <v>1070</v>
      </c>
      <c r="C15" s="4">
        <f t="shared" si="1"/>
        <v>0.54984583761562178</v>
      </c>
      <c r="D15" s="13"/>
      <c r="E15" s="13">
        <v>336</v>
      </c>
      <c r="F15" s="13">
        <v>3</v>
      </c>
      <c r="G15" s="13">
        <v>729</v>
      </c>
      <c r="H15" s="13">
        <v>2</v>
      </c>
    </row>
    <row r="16" spans="1:8" x14ac:dyDescent="0.25">
      <c r="A16" s="3" t="s">
        <v>19</v>
      </c>
      <c r="B16" s="13">
        <v>265</v>
      </c>
      <c r="C16" s="4">
        <f t="shared" si="1"/>
        <v>0.13617677286742036</v>
      </c>
      <c r="D16" s="13"/>
      <c r="E16" s="13"/>
      <c r="F16" s="13"/>
      <c r="G16" s="13">
        <v>29</v>
      </c>
      <c r="H16" s="13">
        <v>236</v>
      </c>
    </row>
    <row r="17" spans="1:8" x14ac:dyDescent="0.25">
      <c r="A17" s="2" t="s">
        <v>20</v>
      </c>
      <c r="B17" s="2"/>
      <c r="C17" s="2"/>
      <c r="D17" s="2"/>
      <c r="E17" s="2"/>
      <c r="F17" s="2"/>
      <c r="G17" s="2"/>
      <c r="H17" s="2"/>
    </row>
    <row r="18" spans="1:8" x14ac:dyDescent="0.25">
      <c r="A18" s="3" t="s">
        <v>21</v>
      </c>
      <c r="B18" s="13">
        <v>65</v>
      </c>
      <c r="C18" s="4">
        <f>B18/$B$3</f>
        <v>3.340184994861254E-2</v>
      </c>
      <c r="D18" s="13">
        <v>3</v>
      </c>
      <c r="E18" s="13">
        <v>53</v>
      </c>
      <c r="F18" s="13">
        <v>7</v>
      </c>
      <c r="G18" s="13">
        <v>1</v>
      </c>
      <c r="H18" s="13">
        <v>1</v>
      </c>
    </row>
    <row r="19" spans="1:8" x14ac:dyDescent="0.25">
      <c r="A19" s="3" t="s">
        <v>22</v>
      </c>
      <c r="B19" s="13">
        <v>677</v>
      </c>
      <c r="C19" s="4">
        <f t="shared" ref="C19:C24" si="2">B19/$B$3</f>
        <v>0.34789311408016443</v>
      </c>
      <c r="D19" s="13">
        <v>120</v>
      </c>
      <c r="E19" s="13">
        <v>22</v>
      </c>
      <c r="F19" s="13">
        <v>48</v>
      </c>
      <c r="G19" s="13">
        <v>390</v>
      </c>
      <c r="H19" s="13">
        <v>97</v>
      </c>
    </row>
    <row r="20" spans="1:8" x14ac:dyDescent="0.25">
      <c r="A20" s="3" t="s">
        <v>23</v>
      </c>
      <c r="B20" s="13">
        <v>711</v>
      </c>
      <c r="C20" s="4">
        <f t="shared" si="2"/>
        <v>0.36536485097636179</v>
      </c>
      <c r="D20" s="13">
        <v>61</v>
      </c>
      <c r="E20" s="13">
        <v>80</v>
      </c>
      <c r="F20" s="13">
        <v>54</v>
      </c>
      <c r="G20" s="13">
        <v>455</v>
      </c>
      <c r="H20" s="13">
        <v>61</v>
      </c>
    </row>
    <row r="21" spans="1:8" x14ac:dyDescent="0.25">
      <c r="A21" s="3" t="s">
        <v>24</v>
      </c>
      <c r="B21" s="13">
        <v>29</v>
      </c>
      <c r="C21" s="4">
        <f t="shared" si="2"/>
        <v>1.4902363823227132E-2</v>
      </c>
      <c r="D21" s="13">
        <v>4</v>
      </c>
      <c r="E21" s="13"/>
      <c r="F21" s="13">
        <v>10</v>
      </c>
      <c r="G21" s="13">
        <v>10</v>
      </c>
      <c r="H21" s="13">
        <v>5</v>
      </c>
    </row>
    <row r="22" spans="1:8" x14ac:dyDescent="0.25">
      <c r="A22" s="3" t="s">
        <v>25</v>
      </c>
      <c r="B22" s="13">
        <v>375</v>
      </c>
      <c r="C22" s="4">
        <f t="shared" si="2"/>
        <v>0.19270298047276466</v>
      </c>
      <c r="D22" s="13">
        <v>82</v>
      </c>
      <c r="E22" s="13">
        <v>191</v>
      </c>
      <c r="F22" s="13">
        <v>38</v>
      </c>
      <c r="G22" s="13">
        <v>5</v>
      </c>
      <c r="H22" s="13">
        <v>59</v>
      </c>
    </row>
    <row r="23" spans="1:8" x14ac:dyDescent="0.25">
      <c r="A23" s="3" t="s">
        <v>26</v>
      </c>
      <c r="B23" s="13">
        <v>79</v>
      </c>
      <c r="C23" s="4">
        <f t="shared" si="2"/>
        <v>4.0596094552929084E-2</v>
      </c>
      <c r="D23" s="13">
        <v>22</v>
      </c>
      <c r="E23" s="13"/>
      <c r="F23" s="13">
        <v>23</v>
      </c>
      <c r="G23" s="13">
        <v>26</v>
      </c>
      <c r="H23" s="13">
        <v>8</v>
      </c>
    </row>
    <row r="24" spans="1:8" x14ac:dyDescent="0.25">
      <c r="A24" s="3" t="s">
        <v>27</v>
      </c>
      <c r="B24" s="13">
        <v>10</v>
      </c>
      <c r="C24" s="4">
        <f t="shared" si="2"/>
        <v>5.1387461459403904E-3</v>
      </c>
      <c r="D24" s="13"/>
      <c r="E24" s="13"/>
      <c r="F24" s="13">
        <v>1</v>
      </c>
      <c r="G24" s="13"/>
      <c r="H24" s="13">
        <v>9</v>
      </c>
    </row>
    <row r="25" spans="1:8" x14ac:dyDescent="0.25">
      <c r="A25" s="2" t="s">
        <v>28</v>
      </c>
      <c r="B25" s="2"/>
      <c r="C25" s="2"/>
      <c r="D25" s="2"/>
      <c r="E25" s="2"/>
      <c r="F25" s="2"/>
      <c r="G25" s="2"/>
      <c r="H25" s="2"/>
    </row>
    <row r="26" spans="1:8" x14ac:dyDescent="0.25">
      <c r="A26" s="3" t="s">
        <v>29</v>
      </c>
      <c r="B26" s="13">
        <v>1646</v>
      </c>
      <c r="C26" s="4">
        <f>B26/$B$3</f>
        <v>0.84583761562178827</v>
      </c>
      <c r="D26" s="13">
        <v>219</v>
      </c>
      <c r="E26" s="13">
        <v>333</v>
      </c>
      <c r="F26" s="13">
        <v>121</v>
      </c>
      <c r="G26" s="13">
        <v>773</v>
      </c>
      <c r="H26" s="13">
        <v>200</v>
      </c>
    </row>
    <row r="27" spans="1:8" x14ac:dyDescent="0.25">
      <c r="A27" s="3" t="s">
        <v>30</v>
      </c>
      <c r="B27" s="13">
        <v>182</v>
      </c>
      <c r="C27" s="4">
        <f t="shared" ref="C27:C29" si="3">B27/$B$3</f>
        <v>9.3525179856115109E-2</v>
      </c>
      <c r="D27" s="13">
        <v>39</v>
      </c>
      <c r="E27" s="13">
        <v>9</v>
      </c>
      <c r="F27" s="13">
        <v>33</v>
      </c>
      <c r="G27" s="13">
        <v>74</v>
      </c>
      <c r="H27" s="13">
        <v>27</v>
      </c>
    </row>
    <row r="28" spans="1:8" x14ac:dyDescent="0.25">
      <c r="A28" s="3" t="s">
        <v>31</v>
      </c>
      <c r="B28" s="13">
        <v>81</v>
      </c>
      <c r="C28" s="4">
        <f t="shared" si="3"/>
        <v>4.1623843782117163E-2</v>
      </c>
      <c r="D28" s="13">
        <v>13</v>
      </c>
      <c r="E28" s="13">
        <v>2</v>
      </c>
      <c r="F28" s="13">
        <v>27</v>
      </c>
      <c r="G28" s="13">
        <v>30</v>
      </c>
      <c r="H28" s="13">
        <v>9</v>
      </c>
    </row>
    <row r="29" spans="1:8" x14ac:dyDescent="0.25">
      <c r="A29" s="3" t="s">
        <v>32</v>
      </c>
      <c r="B29" s="13">
        <v>37</v>
      </c>
      <c r="C29" s="4">
        <f t="shared" si="3"/>
        <v>1.9013360739979446E-2</v>
      </c>
      <c r="D29" s="13">
        <v>21</v>
      </c>
      <c r="E29" s="13">
        <v>2</v>
      </c>
      <c r="F29" s="13"/>
      <c r="G29" s="13">
        <v>10</v>
      </c>
      <c r="H29" s="13">
        <v>4</v>
      </c>
    </row>
    <row r="30" spans="1:8" x14ac:dyDescent="0.25">
      <c r="A30" s="2" t="s">
        <v>33</v>
      </c>
      <c r="B30" s="2"/>
      <c r="C30" s="2"/>
      <c r="D30" s="2"/>
      <c r="E30" s="2"/>
      <c r="F30" s="2"/>
      <c r="G30" s="2"/>
      <c r="H30" s="2"/>
    </row>
    <row r="31" spans="1:8" x14ac:dyDescent="0.25">
      <c r="A31" s="3" t="s">
        <v>34</v>
      </c>
      <c r="B31" s="13">
        <v>1143</v>
      </c>
      <c r="C31" s="4">
        <f>B31/$B$3</f>
        <v>0.5873586844809866</v>
      </c>
      <c r="D31" s="13">
        <v>195</v>
      </c>
      <c r="E31" s="13">
        <v>166</v>
      </c>
      <c r="F31" s="13">
        <v>100</v>
      </c>
      <c r="G31" s="13">
        <v>540</v>
      </c>
      <c r="H31" s="13">
        <v>142</v>
      </c>
    </row>
    <row r="32" spans="1:8" x14ac:dyDescent="0.25">
      <c r="A32" s="1" t="s">
        <v>35</v>
      </c>
      <c r="B32" s="13">
        <v>803</v>
      </c>
      <c r="C32" s="4">
        <f>B32/$B$3</f>
        <v>0.41264131551901334</v>
      </c>
      <c r="D32" s="13">
        <v>97</v>
      </c>
      <c r="E32" s="13">
        <v>180</v>
      </c>
      <c r="F32" s="13">
        <v>81</v>
      </c>
      <c r="G32" s="13">
        <v>347</v>
      </c>
      <c r="H32" s="13">
        <v>98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workbookViewId="0">
      <selection activeCell="G38" sqref="G38"/>
    </sheetView>
  </sheetViews>
  <sheetFormatPr defaultRowHeight="15" x14ac:dyDescent="0.25"/>
  <cols>
    <col min="1" max="1" width="39.42578125" bestFit="1" customWidth="1"/>
    <col min="3" max="3" width="9.140625" style="8"/>
    <col min="8" max="8" width="11.140625" bestFit="1" customWidth="1"/>
  </cols>
  <sheetData>
    <row r="1" spans="1:8" x14ac:dyDescent="0.25">
      <c r="A1" s="11" t="s">
        <v>72</v>
      </c>
      <c r="B1" s="15"/>
      <c r="C1" s="15"/>
      <c r="D1" s="15"/>
      <c r="E1" s="15"/>
      <c r="F1" s="15"/>
      <c r="G1" s="15"/>
      <c r="H1" s="15"/>
    </row>
    <row r="2" spans="1:8" x14ac:dyDescent="0.25">
      <c r="A2" s="2" t="s">
        <v>68</v>
      </c>
      <c r="B2" s="2" t="s">
        <v>5</v>
      </c>
      <c r="C2" s="2" t="s">
        <v>36</v>
      </c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</row>
    <row r="3" spans="1:8" x14ac:dyDescent="0.25">
      <c r="A3" s="9" t="s">
        <v>38</v>
      </c>
      <c r="B3" s="13">
        <v>101</v>
      </c>
      <c r="C3" s="14">
        <f>B3/$B$33</f>
        <v>5.1901336073997946E-2</v>
      </c>
      <c r="D3" s="13">
        <v>1</v>
      </c>
      <c r="E3" s="13">
        <v>12</v>
      </c>
      <c r="F3" s="13">
        <v>7</v>
      </c>
      <c r="G3" s="13">
        <v>76</v>
      </c>
      <c r="H3" s="13">
        <v>5</v>
      </c>
    </row>
    <row r="4" spans="1:8" x14ac:dyDescent="0.25">
      <c r="A4" s="9" t="s">
        <v>39</v>
      </c>
      <c r="B4" s="13">
        <v>102</v>
      </c>
      <c r="C4" s="14">
        <f>B4/$B$33</f>
        <v>5.2415210688591986E-2</v>
      </c>
      <c r="D4" s="13"/>
      <c r="E4" s="13">
        <v>70</v>
      </c>
      <c r="F4" s="13">
        <v>11</v>
      </c>
      <c r="G4" s="13"/>
      <c r="H4" s="13">
        <v>21</v>
      </c>
    </row>
    <row r="5" spans="1:8" x14ac:dyDescent="0.25">
      <c r="A5" s="9" t="s">
        <v>40</v>
      </c>
      <c r="B5" s="13">
        <v>31</v>
      </c>
      <c r="C5" s="14">
        <f>B5/$B$33</f>
        <v>1.593011305241521E-2</v>
      </c>
      <c r="D5" s="13">
        <v>14</v>
      </c>
      <c r="E5" s="13"/>
      <c r="F5" s="13">
        <v>15</v>
      </c>
      <c r="G5" s="13">
        <v>2</v>
      </c>
      <c r="H5" s="13"/>
    </row>
    <row r="6" spans="1:8" x14ac:dyDescent="0.25">
      <c r="A6" s="9" t="s">
        <v>41</v>
      </c>
      <c r="B6" s="13">
        <v>48</v>
      </c>
      <c r="C6" s="14">
        <f>B6/$B$33</f>
        <v>2.4665981500513873E-2</v>
      </c>
      <c r="D6" s="13">
        <v>14</v>
      </c>
      <c r="E6" s="13">
        <v>30</v>
      </c>
      <c r="F6" s="13"/>
      <c r="G6" s="13"/>
      <c r="H6" s="13">
        <v>4</v>
      </c>
    </row>
    <row r="7" spans="1:8" x14ac:dyDescent="0.25">
      <c r="A7" s="9" t="s">
        <v>42</v>
      </c>
      <c r="B7" s="13">
        <v>9</v>
      </c>
      <c r="C7" s="14">
        <f>B7/$B$33</f>
        <v>4.6248715313463515E-3</v>
      </c>
      <c r="D7" s="13">
        <v>1</v>
      </c>
      <c r="E7" s="13">
        <v>7</v>
      </c>
      <c r="F7" s="13"/>
      <c r="G7" s="13">
        <v>1</v>
      </c>
      <c r="H7" s="13"/>
    </row>
    <row r="8" spans="1:8" x14ac:dyDescent="0.25">
      <c r="A8" s="9" t="s">
        <v>43</v>
      </c>
      <c r="B8" s="13">
        <v>210</v>
      </c>
      <c r="C8" s="14">
        <f>B8/$B$33</f>
        <v>0.1079136690647482</v>
      </c>
      <c r="D8" s="13">
        <v>22</v>
      </c>
      <c r="E8" s="13">
        <v>9</v>
      </c>
      <c r="F8" s="13">
        <v>18</v>
      </c>
      <c r="G8" s="13">
        <v>144</v>
      </c>
      <c r="H8" s="13">
        <v>17</v>
      </c>
    </row>
    <row r="9" spans="1:8" x14ac:dyDescent="0.25">
      <c r="A9" s="9" t="s">
        <v>44</v>
      </c>
      <c r="B9" s="13">
        <v>3</v>
      </c>
      <c r="C9" s="14">
        <f>B9/$B$33</f>
        <v>1.5416238437821171E-3</v>
      </c>
      <c r="D9" s="13"/>
      <c r="E9" s="13">
        <v>3</v>
      </c>
      <c r="F9" s="13"/>
      <c r="G9" s="13"/>
      <c r="H9" s="13"/>
    </row>
    <row r="10" spans="1:8" x14ac:dyDescent="0.25">
      <c r="A10" s="9" t="s">
        <v>45</v>
      </c>
      <c r="B10" s="13">
        <v>16</v>
      </c>
      <c r="C10" s="14">
        <f>B10/$B$33</f>
        <v>8.2219938335046251E-3</v>
      </c>
      <c r="D10" s="13"/>
      <c r="E10" s="13">
        <v>15</v>
      </c>
      <c r="F10" s="13">
        <v>1</v>
      </c>
      <c r="G10" s="13"/>
      <c r="H10" s="13"/>
    </row>
    <row r="11" spans="1:8" x14ac:dyDescent="0.25">
      <c r="A11" s="9" t="s">
        <v>46</v>
      </c>
      <c r="B11" s="13">
        <v>2</v>
      </c>
      <c r="C11" s="14">
        <f>B11/$B$33</f>
        <v>1.0277492291880781E-3</v>
      </c>
      <c r="D11" s="13"/>
      <c r="E11" s="13">
        <v>2</v>
      </c>
      <c r="F11" s="13"/>
      <c r="G11" s="13"/>
      <c r="H11" s="13"/>
    </row>
    <row r="12" spans="1:8" x14ac:dyDescent="0.25">
      <c r="A12" s="9" t="s">
        <v>47</v>
      </c>
      <c r="B12" s="13">
        <v>85</v>
      </c>
      <c r="C12" s="14">
        <f>B12/$B$33</f>
        <v>4.3679342240493323E-2</v>
      </c>
      <c r="D12" s="13">
        <v>4</v>
      </c>
      <c r="E12" s="13">
        <v>2</v>
      </c>
      <c r="F12" s="13">
        <v>4</v>
      </c>
      <c r="G12" s="13">
        <v>66</v>
      </c>
      <c r="H12" s="13">
        <v>9</v>
      </c>
    </row>
    <row r="13" spans="1:8" x14ac:dyDescent="0.25">
      <c r="A13" s="9" t="s">
        <v>48</v>
      </c>
      <c r="B13" s="13">
        <v>29</v>
      </c>
      <c r="C13" s="14">
        <f>B13/$B$33</f>
        <v>1.4902363823227132E-2</v>
      </c>
      <c r="D13" s="13"/>
      <c r="E13" s="13">
        <v>27</v>
      </c>
      <c r="F13" s="13"/>
      <c r="G13" s="13"/>
      <c r="H13" s="13">
        <v>2</v>
      </c>
    </row>
    <row r="14" spans="1:8" x14ac:dyDescent="0.25">
      <c r="A14" s="9" t="s">
        <v>49</v>
      </c>
      <c r="B14" s="13">
        <v>48</v>
      </c>
      <c r="C14" s="14">
        <f>B14/$B$33</f>
        <v>2.4665981500513873E-2</v>
      </c>
      <c r="D14" s="13"/>
      <c r="E14" s="13">
        <v>26</v>
      </c>
      <c r="F14" s="13">
        <v>10</v>
      </c>
      <c r="G14" s="13"/>
      <c r="H14" s="13">
        <v>12</v>
      </c>
    </row>
    <row r="15" spans="1:8" x14ac:dyDescent="0.25">
      <c r="A15" s="9" t="s">
        <v>50</v>
      </c>
      <c r="B15" s="13">
        <v>22</v>
      </c>
      <c r="C15" s="14">
        <f>B15/$B$33</f>
        <v>1.1305241521068859E-2</v>
      </c>
      <c r="D15" s="13">
        <v>1</v>
      </c>
      <c r="E15" s="13">
        <v>16</v>
      </c>
      <c r="F15" s="13">
        <v>5</v>
      </c>
      <c r="G15" s="13"/>
      <c r="H15" s="13"/>
    </row>
    <row r="16" spans="1:8" x14ac:dyDescent="0.25">
      <c r="A16" s="9" t="s">
        <v>51</v>
      </c>
      <c r="B16" s="13">
        <v>29</v>
      </c>
      <c r="C16" s="14">
        <f>B16/$B$33</f>
        <v>1.4902363823227132E-2</v>
      </c>
      <c r="D16" s="13">
        <v>4</v>
      </c>
      <c r="E16" s="13"/>
      <c r="F16" s="13">
        <v>10</v>
      </c>
      <c r="G16" s="13">
        <v>10</v>
      </c>
      <c r="H16" s="13">
        <v>5</v>
      </c>
    </row>
    <row r="17" spans="1:8" x14ac:dyDescent="0.25">
      <c r="A17" s="9" t="s">
        <v>52</v>
      </c>
      <c r="B17" s="13">
        <v>19</v>
      </c>
      <c r="C17" s="14">
        <f>B17/$B$33</f>
        <v>9.7636176772867428E-3</v>
      </c>
      <c r="D17" s="13">
        <v>1</v>
      </c>
      <c r="E17" s="13"/>
      <c r="F17" s="13">
        <v>1</v>
      </c>
      <c r="G17" s="13">
        <v>16</v>
      </c>
      <c r="H17" s="13">
        <v>1</v>
      </c>
    </row>
    <row r="18" spans="1:8" x14ac:dyDescent="0.25">
      <c r="A18" s="9" t="s">
        <v>53</v>
      </c>
      <c r="B18" s="13">
        <v>80</v>
      </c>
      <c r="C18" s="14">
        <f>B18/$B$33</f>
        <v>4.1109969167523124E-2</v>
      </c>
      <c r="D18" s="13">
        <v>3</v>
      </c>
      <c r="E18" s="13">
        <v>3</v>
      </c>
      <c r="F18" s="13">
        <v>1</v>
      </c>
      <c r="G18" s="13">
        <v>60</v>
      </c>
      <c r="H18" s="13">
        <v>13</v>
      </c>
    </row>
    <row r="19" spans="1:8" x14ac:dyDescent="0.25">
      <c r="A19" s="9" t="s">
        <v>54</v>
      </c>
      <c r="B19" s="13">
        <v>70</v>
      </c>
      <c r="C19" s="14">
        <f>B19/$B$33</f>
        <v>3.5971223021582732E-2</v>
      </c>
      <c r="D19" s="13">
        <v>5</v>
      </c>
      <c r="E19" s="13">
        <v>53</v>
      </c>
      <c r="F19" s="13"/>
      <c r="G19" s="13">
        <v>3</v>
      </c>
      <c r="H19" s="13">
        <v>9</v>
      </c>
    </row>
    <row r="20" spans="1:8" x14ac:dyDescent="0.25">
      <c r="A20" s="9" t="s">
        <v>55</v>
      </c>
      <c r="B20" s="13">
        <v>282</v>
      </c>
      <c r="C20" s="14">
        <f>B20/$B$33</f>
        <v>0.14491264131551901</v>
      </c>
      <c r="D20" s="13">
        <v>28</v>
      </c>
      <c r="E20" s="13">
        <v>14</v>
      </c>
      <c r="F20" s="13">
        <v>17</v>
      </c>
      <c r="G20" s="13">
        <v>190</v>
      </c>
      <c r="H20" s="13">
        <v>33</v>
      </c>
    </row>
    <row r="21" spans="1:8" x14ac:dyDescent="0.25">
      <c r="A21" s="9" t="s">
        <v>56</v>
      </c>
      <c r="B21" s="13">
        <v>87</v>
      </c>
      <c r="C21" s="14">
        <f>B21/$B$33</f>
        <v>4.4707091469681395E-2</v>
      </c>
      <c r="D21" s="13">
        <v>5</v>
      </c>
      <c r="E21" s="13">
        <v>3</v>
      </c>
      <c r="F21" s="13">
        <v>10</v>
      </c>
      <c r="G21" s="13">
        <v>64</v>
      </c>
      <c r="H21" s="13">
        <v>5</v>
      </c>
    </row>
    <row r="22" spans="1:8" x14ac:dyDescent="0.25">
      <c r="A22" s="9" t="s">
        <v>57</v>
      </c>
      <c r="B22" s="13">
        <v>92</v>
      </c>
      <c r="C22" s="14">
        <f>B22/$B$33</f>
        <v>4.7276464542651594E-2</v>
      </c>
      <c r="D22" s="13">
        <v>8</v>
      </c>
      <c r="E22" s="13">
        <v>3</v>
      </c>
      <c r="F22" s="13">
        <v>5</v>
      </c>
      <c r="G22" s="13">
        <v>72</v>
      </c>
      <c r="H22" s="13">
        <v>4</v>
      </c>
    </row>
    <row r="23" spans="1:8" x14ac:dyDescent="0.25">
      <c r="A23" s="9" t="s">
        <v>58</v>
      </c>
      <c r="B23" s="13">
        <v>123</v>
      </c>
      <c r="C23" s="14">
        <f>B23/$B$33</f>
        <v>6.3206577595066801E-2</v>
      </c>
      <c r="D23" s="13">
        <v>20</v>
      </c>
      <c r="E23" s="13"/>
      <c r="F23" s="13">
        <v>7</v>
      </c>
      <c r="G23" s="13">
        <v>84</v>
      </c>
      <c r="H23" s="13">
        <v>12</v>
      </c>
    </row>
    <row r="24" spans="1:8" x14ac:dyDescent="0.25">
      <c r="A24" s="9" t="s">
        <v>59</v>
      </c>
      <c r="B24" s="13">
        <v>69</v>
      </c>
      <c r="C24" s="14">
        <f>B24/$B$33</f>
        <v>3.5457348406988692E-2</v>
      </c>
      <c r="D24" s="13">
        <v>38</v>
      </c>
      <c r="E24" s="13">
        <v>7</v>
      </c>
      <c r="F24" s="13">
        <v>1</v>
      </c>
      <c r="G24" s="13">
        <v>3</v>
      </c>
      <c r="H24" s="13">
        <v>20</v>
      </c>
    </row>
    <row r="25" spans="1:8" x14ac:dyDescent="0.25">
      <c r="A25" s="9" t="s">
        <v>60</v>
      </c>
      <c r="B25" s="13">
        <v>223</v>
      </c>
      <c r="C25" s="14">
        <f>B25/$B$33</f>
        <v>0.11459403905447071</v>
      </c>
      <c r="D25" s="13">
        <v>81</v>
      </c>
      <c r="E25" s="13">
        <v>2</v>
      </c>
      <c r="F25" s="13">
        <v>25</v>
      </c>
      <c r="G25" s="13">
        <v>68</v>
      </c>
      <c r="H25" s="13">
        <v>47</v>
      </c>
    </row>
    <row r="26" spans="1:8" x14ac:dyDescent="0.25">
      <c r="A26" s="9" t="s">
        <v>61</v>
      </c>
      <c r="B26" s="13">
        <v>35</v>
      </c>
      <c r="C26" s="14">
        <f>B26/$B$33</f>
        <v>1.7985611510791366E-2</v>
      </c>
      <c r="D26" s="13">
        <v>4</v>
      </c>
      <c r="E26" s="13">
        <v>1</v>
      </c>
      <c r="F26" s="13">
        <v>8</v>
      </c>
      <c r="G26" s="13">
        <v>18</v>
      </c>
      <c r="H26" s="13">
        <v>4</v>
      </c>
    </row>
    <row r="27" spans="1:8" x14ac:dyDescent="0.25">
      <c r="A27" s="9" t="s">
        <v>62</v>
      </c>
      <c r="B27" s="13">
        <v>9</v>
      </c>
      <c r="C27" s="14">
        <f>B27/$B$33</f>
        <v>4.6248715313463515E-3</v>
      </c>
      <c r="D27" s="13"/>
      <c r="E27" s="13">
        <v>9</v>
      </c>
      <c r="F27" s="13"/>
      <c r="G27" s="13"/>
      <c r="H27" s="13"/>
    </row>
    <row r="28" spans="1:8" x14ac:dyDescent="0.25">
      <c r="A28" s="9" t="s">
        <v>63</v>
      </c>
      <c r="B28" s="13">
        <v>10</v>
      </c>
      <c r="C28" s="14">
        <f>B28/$B$33</f>
        <v>5.1387461459403904E-3</v>
      </c>
      <c r="D28" s="13">
        <v>8</v>
      </c>
      <c r="E28" s="13">
        <v>2</v>
      </c>
      <c r="F28" s="13"/>
      <c r="G28" s="13"/>
      <c r="H28" s="13"/>
    </row>
    <row r="29" spans="1:8" x14ac:dyDescent="0.25">
      <c r="A29" s="9" t="s">
        <v>64</v>
      </c>
      <c r="B29" s="13">
        <v>60</v>
      </c>
      <c r="C29" s="14">
        <f>B29/$B$33</f>
        <v>3.0832476875642344E-2</v>
      </c>
      <c r="D29" s="13">
        <v>21</v>
      </c>
      <c r="E29" s="13"/>
      <c r="F29" s="13">
        <v>22</v>
      </c>
      <c r="G29" s="13">
        <v>10</v>
      </c>
      <c r="H29" s="13">
        <v>7</v>
      </c>
    </row>
    <row r="30" spans="1:8" x14ac:dyDescent="0.25">
      <c r="A30" s="9" t="s">
        <v>65</v>
      </c>
      <c r="B30" s="13">
        <v>34</v>
      </c>
      <c r="C30" s="14">
        <f>B30/$B$33</f>
        <v>1.7471736896197326E-2</v>
      </c>
      <c r="D30" s="13">
        <v>1</v>
      </c>
      <c r="E30" s="13">
        <v>30</v>
      </c>
      <c r="F30" s="13">
        <v>2</v>
      </c>
      <c r="G30" s="13"/>
      <c r="H30" s="13">
        <v>1</v>
      </c>
    </row>
    <row r="31" spans="1:8" x14ac:dyDescent="0.25">
      <c r="A31" s="9" t="s">
        <v>66</v>
      </c>
      <c r="B31" s="13">
        <v>8</v>
      </c>
      <c r="C31" s="14">
        <f>B31/$B$33</f>
        <v>4.1109969167523125E-3</v>
      </c>
      <c r="D31" s="13">
        <v>8</v>
      </c>
      <c r="E31" s="13"/>
      <c r="F31" s="13"/>
      <c r="G31" s="13"/>
      <c r="H31" s="13"/>
    </row>
    <row r="32" spans="1:8" s="15" customFormat="1" x14ac:dyDescent="0.25">
      <c r="A32" s="9" t="s">
        <v>27</v>
      </c>
      <c r="B32" s="13">
        <v>10</v>
      </c>
      <c r="C32" s="14"/>
      <c r="D32" s="13"/>
      <c r="E32" s="13"/>
      <c r="F32" s="13">
        <v>1</v>
      </c>
      <c r="G32" s="13"/>
      <c r="H32" s="13">
        <v>9</v>
      </c>
    </row>
    <row r="33" spans="1:8" x14ac:dyDescent="0.25">
      <c r="A33" s="2" t="s">
        <v>5</v>
      </c>
      <c r="B33" s="2">
        <f>SUM(B3:B32)</f>
        <v>1946</v>
      </c>
      <c r="C33" s="17">
        <f>B33/$B$33</f>
        <v>1</v>
      </c>
      <c r="D33" s="2">
        <v>292</v>
      </c>
      <c r="E33" s="2">
        <v>346</v>
      </c>
      <c r="F33" s="2">
        <v>181</v>
      </c>
      <c r="G33" s="2">
        <v>887</v>
      </c>
      <c r="H33" s="2">
        <v>240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21"/>
  <sheetViews>
    <sheetView workbookViewId="0">
      <selection activeCell="E25" sqref="E25"/>
    </sheetView>
  </sheetViews>
  <sheetFormatPr defaultRowHeight="15" x14ac:dyDescent="0.25"/>
  <cols>
    <col min="1" max="1" width="36.7109375" bestFit="1" customWidth="1"/>
    <col min="2" max="2" width="11.140625" bestFit="1" customWidth="1"/>
    <col min="3" max="3" width="11.140625" style="15" customWidth="1"/>
  </cols>
  <sheetData>
    <row r="2" spans="1:8" x14ac:dyDescent="0.25">
      <c r="A2" s="11" t="s">
        <v>69</v>
      </c>
    </row>
    <row r="3" spans="1:8" x14ac:dyDescent="0.25">
      <c r="A3" s="10"/>
      <c r="B3" s="10" t="s">
        <v>67</v>
      </c>
      <c r="C3" s="10" t="s">
        <v>36</v>
      </c>
      <c r="D3" s="10" t="s">
        <v>0</v>
      </c>
      <c r="E3" s="10" t="s">
        <v>1</v>
      </c>
      <c r="F3" s="10" t="s">
        <v>2</v>
      </c>
      <c r="G3" s="10" t="s">
        <v>3</v>
      </c>
      <c r="H3" s="10" t="s">
        <v>4</v>
      </c>
    </row>
    <row r="4" spans="1:8" ht="15.75" x14ac:dyDescent="0.25">
      <c r="A4" s="16" t="s">
        <v>73</v>
      </c>
      <c r="B4" s="18">
        <f>SUM(B5:B6)</f>
        <v>22568</v>
      </c>
      <c r="C4" s="14">
        <f>B4/$B$4</f>
        <v>1</v>
      </c>
      <c r="D4" s="13">
        <v>3178</v>
      </c>
      <c r="E4" s="13">
        <v>4023</v>
      </c>
      <c r="F4" s="13">
        <v>1669</v>
      </c>
      <c r="G4" s="13">
        <v>11128.5</v>
      </c>
      <c r="H4" s="13">
        <v>2569.5</v>
      </c>
    </row>
    <row r="5" spans="1:8" x14ac:dyDescent="0.25">
      <c r="A5" s="12" t="s">
        <v>12</v>
      </c>
      <c r="B5" s="18">
        <v>18127</v>
      </c>
      <c r="C5" s="14">
        <f t="shared" ref="C5:C6" si="0">B5/$B$4</f>
        <v>0.80321694434597657</v>
      </c>
      <c r="D5" s="13">
        <v>2315</v>
      </c>
      <c r="E5" s="13">
        <v>3055</v>
      </c>
      <c r="F5" s="13">
        <v>810</v>
      </c>
      <c r="G5" s="13">
        <v>10000</v>
      </c>
      <c r="H5" s="13">
        <v>1947</v>
      </c>
    </row>
    <row r="6" spans="1:8" x14ac:dyDescent="0.25">
      <c r="A6" s="12" t="s">
        <v>13</v>
      </c>
      <c r="B6" s="18">
        <v>4441</v>
      </c>
      <c r="C6" s="14">
        <f t="shared" si="0"/>
        <v>0.1967830556540234</v>
      </c>
      <c r="D6" s="13">
        <v>863</v>
      </c>
      <c r="E6" s="13">
        <v>968</v>
      </c>
      <c r="F6" s="13">
        <v>859</v>
      </c>
      <c r="G6" s="13">
        <v>1128.5</v>
      </c>
      <c r="H6" s="13">
        <v>622.5</v>
      </c>
    </row>
    <row r="7" spans="1:8" x14ac:dyDescent="0.25">
      <c r="A7" s="10" t="s">
        <v>7</v>
      </c>
      <c r="B7" s="10"/>
      <c r="C7" s="10"/>
      <c r="D7" s="10"/>
      <c r="E7" s="10"/>
      <c r="F7" s="10"/>
      <c r="G7" s="10"/>
      <c r="H7" s="10"/>
    </row>
    <row r="8" spans="1:8" x14ac:dyDescent="0.25">
      <c r="A8" s="12" t="s">
        <v>8</v>
      </c>
      <c r="B8" s="13">
        <v>17287</v>
      </c>
      <c r="C8" s="14">
        <f>B8/$B$4</f>
        <v>0.76599610067351998</v>
      </c>
      <c r="D8" s="13">
        <v>2460</v>
      </c>
      <c r="E8" s="13">
        <v>2929.5</v>
      </c>
      <c r="F8" s="13">
        <v>1218</v>
      </c>
      <c r="G8" s="13">
        <v>9096</v>
      </c>
      <c r="H8" s="13">
        <v>1583.5</v>
      </c>
    </row>
    <row r="9" spans="1:8" x14ac:dyDescent="0.25">
      <c r="A9" s="12" t="s">
        <v>9</v>
      </c>
      <c r="B9" s="13">
        <v>3736.5</v>
      </c>
      <c r="C9" s="14">
        <f t="shared" ref="C9:C10" si="1">B9/$B$4</f>
        <v>0.16556628855015951</v>
      </c>
      <c r="D9" s="13">
        <v>588</v>
      </c>
      <c r="E9" s="13">
        <v>853.5</v>
      </c>
      <c r="F9" s="13">
        <v>219</v>
      </c>
      <c r="G9" s="13">
        <v>1209</v>
      </c>
      <c r="H9" s="13">
        <v>867</v>
      </c>
    </row>
    <row r="10" spans="1:8" x14ac:dyDescent="0.25">
      <c r="A10" s="12" t="s">
        <v>10</v>
      </c>
      <c r="B10" s="13">
        <v>1544.5</v>
      </c>
      <c r="C10" s="14">
        <f t="shared" si="1"/>
        <v>6.8437610776320448E-2</v>
      </c>
      <c r="D10" s="13">
        <v>130</v>
      </c>
      <c r="E10" s="13">
        <v>240</v>
      </c>
      <c r="F10" s="13">
        <v>232</v>
      </c>
      <c r="G10" s="13">
        <v>823.5</v>
      </c>
      <c r="H10" s="13">
        <v>119</v>
      </c>
    </row>
    <row r="11" spans="1:8" x14ac:dyDescent="0.25">
      <c r="A11" s="10" t="s">
        <v>70</v>
      </c>
      <c r="B11" s="10"/>
      <c r="C11" s="10"/>
      <c r="D11" s="10"/>
      <c r="E11" s="10"/>
      <c r="F11" s="10"/>
      <c r="G11" s="10"/>
      <c r="H11" s="10"/>
    </row>
    <row r="12" spans="1:8" x14ac:dyDescent="0.25">
      <c r="A12" s="12" t="s">
        <v>21</v>
      </c>
      <c r="B12" s="13">
        <v>733.5</v>
      </c>
      <c r="C12" s="14">
        <f>B12/$B$4</f>
        <v>3.2501772421127263E-2</v>
      </c>
      <c r="D12" s="13">
        <v>27</v>
      </c>
      <c r="E12" s="13">
        <v>612</v>
      </c>
      <c r="F12" s="13">
        <v>78</v>
      </c>
      <c r="G12" s="13">
        <v>11.5</v>
      </c>
      <c r="H12" s="13">
        <v>5</v>
      </c>
    </row>
    <row r="13" spans="1:8" x14ac:dyDescent="0.25">
      <c r="A13" s="12" t="s">
        <v>22</v>
      </c>
      <c r="B13" s="13">
        <v>8030</v>
      </c>
      <c r="C13" s="14">
        <f t="shared" ref="C13:C18" si="2">B13/$B$4</f>
        <v>0.35581354129741227</v>
      </c>
      <c r="D13" s="13">
        <v>1303</v>
      </c>
      <c r="E13" s="13">
        <v>249</v>
      </c>
      <c r="F13" s="13">
        <v>453</v>
      </c>
      <c r="G13" s="13">
        <v>4967</v>
      </c>
      <c r="H13" s="13">
        <v>1058</v>
      </c>
    </row>
    <row r="14" spans="1:8" x14ac:dyDescent="0.25">
      <c r="A14" s="12" t="s">
        <v>23</v>
      </c>
      <c r="B14" s="13">
        <v>8455</v>
      </c>
      <c r="C14" s="14">
        <f t="shared" si="2"/>
        <v>0.37464551577454802</v>
      </c>
      <c r="D14" s="13">
        <v>679</v>
      </c>
      <c r="E14" s="13">
        <v>960</v>
      </c>
      <c r="F14" s="13">
        <v>464</v>
      </c>
      <c r="G14" s="13">
        <v>5684</v>
      </c>
      <c r="H14" s="13">
        <v>668</v>
      </c>
    </row>
    <row r="15" spans="1:8" x14ac:dyDescent="0.25">
      <c r="A15" s="12" t="s">
        <v>24</v>
      </c>
      <c r="B15" s="13">
        <v>240</v>
      </c>
      <c r="C15" s="14">
        <f t="shared" si="2"/>
        <v>1.0634526763559022E-2</v>
      </c>
      <c r="D15" s="13">
        <v>24</v>
      </c>
      <c r="E15" s="13"/>
      <c r="F15" s="13">
        <v>63</v>
      </c>
      <c r="G15" s="13">
        <v>114</v>
      </c>
      <c r="H15" s="13">
        <v>39</v>
      </c>
    </row>
    <row r="16" spans="1:8" x14ac:dyDescent="0.25">
      <c r="A16" s="12" t="s">
        <v>25</v>
      </c>
      <c r="B16" s="13">
        <v>4224.5</v>
      </c>
      <c r="C16" s="14">
        <f t="shared" si="2"/>
        <v>0.18718982630272954</v>
      </c>
      <c r="D16" s="13">
        <v>913</v>
      </c>
      <c r="E16" s="13">
        <v>2202</v>
      </c>
      <c r="F16" s="13">
        <v>409</v>
      </c>
      <c r="G16" s="13">
        <v>54</v>
      </c>
      <c r="H16" s="13">
        <v>646.5</v>
      </c>
    </row>
    <row r="17" spans="1:8" x14ac:dyDescent="0.25">
      <c r="A17" s="12" t="s">
        <v>26</v>
      </c>
      <c r="B17" s="13">
        <v>812</v>
      </c>
      <c r="C17" s="14">
        <f t="shared" si="2"/>
        <v>3.5980148883374689E-2</v>
      </c>
      <c r="D17" s="13">
        <v>232</v>
      </c>
      <c r="E17" s="13"/>
      <c r="F17" s="13">
        <v>196</v>
      </c>
      <c r="G17" s="13">
        <v>298</v>
      </c>
      <c r="H17" s="13">
        <v>86</v>
      </c>
    </row>
    <row r="18" spans="1:8" x14ac:dyDescent="0.25">
      <c r="A18" s="12" t="s">
        <v>27</v>
      </c>
      <c r="B18" s="13">
        <v>73</v>
      </c>
      <c r="C18" s="14">
        <f t="shared" si="2"/>
        <v>3.2346685572492025E-3</v>
      </c>
      <c r="D18" s="13"/>
      <c r="E18" s="13"/>
      <c r="F18" s="13">
        <v>6</v>
      </c>
      <c r="G18" s="13"/>
      <c r="H18" s="13">
        <v>67</v>
      </c>
    </row>
    <row r="19" spans="1:8" x14ac:dyDescent="0.25">
      <c r="A19" s="10" t="s">
        <v>33</v>
      </c>
      <c r="B19" s="10"/>
      <c r="C19" s="10"/>
      <c r="D19" s="10"/>
      <c r="E19" s="10"/>
      <c r="F19" s="10"/>
      <c r="G19" s="10"/>
      <c r="H19" s="10"/>
    </row>
    <row r="20" spans="1:8" x14ac:dyDescent="0.25">
      <c r="A20" s="12" t="s">
        <v>34</v>
      </c>
      <c r="B20" s="13">
        <v>13388.5</v>
      </c>
      <c r="C20" s="14">
        <f>B20/$B$4</f>
        <v>0.59325150655795822</v>
      </c>
      <c r="D20" s="13">
        <v>2150</v>
      </c>
      <c r="E20" s="13">
        <v>1975.5</v>
      </c>
      <c r="F20" s="13">
        <v>896</v>
      </c>
      <c r="G20" s="13">
        <v>6842</v>
      </c>
      <c r="H20" s="13">
        <v>1525</v>
      </c>
    </row>
    <row r="21" spans="1:8" x14ac:dyDescent="0.25">
      <c r="A21" s="12" t="s">
        <v>35</v>
      </c>
      <c r="B21" s="13">
        <v>9179.5</v>
      </c>
      <c r="C21" s="14">
        <f>B21/$B$4</f>
        <v>0.40674849344204184</v>
      </c>
      <c r="D21" s="13">
        <v>1028</v>
      </c>
      <c r="E21" s="13">
        <v>2047.5</v>
      </c>
      <c r="F21" s="13">
        <v>773</v>
      </c>
      <c r="G21" s="13">
        <v>4286.5</v>
      </c>
      <c r="H21" s="13">
        <v>1044.5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Headcount</vt:lpstr>
      <vt:lpstr>Major</vt:lpstr>
      <vt:lpstr>credits enrolled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WorkStudy</dc:creator>
  <cp:lastModifiedBy>Francis Alex</cp:lastModifiedBy>
  <dcterms:created xsi:type="dcterms:W3CDTF">2021-02-15T03:24:59Z</dcterms:created>
  <dcterms:modified xsi:type="dcterms:W3CDTF">2022-06-09T06:13:19Z</dcterms:modified>
</cp:coreProperties>
</file>