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Headcount" sheetId="1" r:id="rId1"/>
    <sheet name="Major" sheetId="2" r:id="rId2"/>
    <sheet name="Credits Enrolled" sheetId="3" r:id="rId3"/>
  </sheets>
  <calcPr calcId="145621"/>
</workbook>
</file>

<file path=xl/calcChain.xml><?xml version="1.0" encoding="utf-8"?>
<calcChain xmlns="http://schemas.openxmlformats.org/spreadsheetml/2006/main">
  <c r="B38" i="2" l="1"/>
  <c r="E38" i="2"/>
  <c r="F38" i="2"/>
  <c r="G38" i="2"/>
  <c r="H38" i="2"/>
  <c r="D38" i="2"/>
  <c r="B3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3" i="2" l="1"/>
  <c r="B15" i="3" l="1"/>
  <c r="B14" i="3"/>
  <c r="B13" i="3"/>
  <c r="B12" i="3"/>
  <c r="B11" i="3"/>
  <c r="B10" i="3"/>
  <c r="B9" i="3"/>
  <c r="B7" i="3"/>
  <c r="B6" i="3"/>
  <c r="B5" i="3"/>
  <c r="B3" i="3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11" i="3" l="1"/>
  <c r="C14" i="3"/>
  <c r="C12" i="3"/>
  <c r="C3" i="3"/>
  <c r="C5" i="3"/>
  <c r="C6" i="3"/>
  <c r="C15" i="3"/>
  <c r="C7" i="3"/>
  <c r="C9" i="3"/>
  <c r="C10" i="3"/>
  <c r="C13" i="3"/>
  <c r="B32" i="1"/>
  <c r="C32" i="1" s="1"/>
  <c r="B31" i="1"/>
  <c r="C31" i="1" s="1"/>
  <c r="B29" i="1"/>
  <c r="C29" i="1" s="1"/>
  <c r="B28" i="1"/>
  <c r="C28" i="1" s="1"/>
  <c r="B27" i="1"/>
  <c r="C27" i="1" s="1"/>
  <c r="B26" i="1"/>
  <c r="C26" i="1" s="1"/>
  <c r="B25" i="1"/>
  <c r="C25" i="1" s="1"/>
  <c r="B24" i="1"/>
  <c r="C24" i="1" s="1"/>
  <c r="B23" i="1"/>
  <c r="C23" i="1" s="1"/>
  <c r="B14" i="1"/>
  <c r="C14" i="1" s="1"/>
  <c r="B15" i="1"/>
  <c r="C15" i="1" s="1"/>
  <c r="B16" i="1"/>
  <c r="C16" i="1" s="1"/>
  <c r="B13" i="1"/>
  <c r="C13" i="1" s="1"/>
  <c r="B12" i="1"/>
  <c r="C12" i="1" s="1"/>
  <c r="B10" i="1"/>
  <c r="C10" i="1" s="1"/>
  <c r="B9" i="1"/>
  <c r="C9" i="1" s="1"/>
  <c r="B7" i="1"/>
  <c r="C7" i="1" s="1"/>
  <c r="B6" i="1"/>
  <c r="C6" i="1" s="1"/>
  <c r="B5" i="1"/>
  <c r="C5" i="1" s="1"/>
  <c r="C3" i="1"/>
</calcChain>
</file>

<file path=xl/sharedStrings.xml><?xml version="1.0" encoding="utf-8"?>
<sst xmlns="http://schemas.openxmlformats.org/spreadsheetml/2006/main" count="106" uniqueCount="81">
  <si>
    <t>Category</t>
  </si>
  <si>
    <t>Enrolled</t>
  </si>
  <si>
    <t>%</t>
  </si>
  <si>
    <t>Chuuk</t>
  </si>
  <si>
    <t>CTEC</t>
  </si>
  <si>
    <t>Kosrae</t>
  </si>
  <si>
    <t>National</t>
  </si>
  <si>
    <t>Yap</t>
  </si>
  <si>
    <t>College (Headcount)</t>
  </si>
  <si>
    <t>Student Type</t>
  </si>
  <si>
    <t>Continuing</t>
  </si>
  <si>
    <t>New Student</t>
  </si>
  <si>
    <t>Returning Student</t>
  </si>
  <si>
    <t>Full Time  versus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</si>
  <si>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</si>
  <si>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</si>
  <si>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</si>
  <si>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</si>
  <si>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</si>
  <si>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</si>
  <si>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</si>
  <si>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</si>
  <si>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Age Group</t>
  </si>
  <si>
    <t>Under 18</t>
  </si>
  <si>
    <t>18 to 24</t>
  </si>
  <si>
    <t>25 to 39</t>
  </si>
  <si>
    <t>40+</t>
  </si>
  <si>
    <t>Degree Type</t>
  </si>
  <si>
    <t>Associate of Applied Science</t>
  </si>
  <si>
    <t>Associate of Arts</t>
  </si>
  <si>
    <t>Associate of Science</t>
  </si>
  <si>
    <t>Bachelor of Arts</t>
  </si>
  <si>
    <t>Certificate of Achievement</t>
  </si>
  <si>
    <t>Third-Year Certificate of Achievement</t>
  </si>
  <si>
    <t>Unclassified</t>
  </si>
  <si>
    <t>Gender</t>
  </si>
  <si>
    <t>Female</t>
  </si>
  <si>
    <t>Male</t>
  </si>
  <si>
    <t>Fall 2018 Semester Enrollment Desegregated by Student Type, FT vs PT, State of Origin, Age, Degree Type, and Gender</t>
  </si>
  <si>
    <t>Majors</t>
  </si>
  <si>
    <t>Total</t>
  </si>
  <si>
    <t>Accounting</t>
  </si>
  <si>
    <t>Ag. &amp; Nat. Res. Management</t>
  </si>
  <si>
    <t>Agriculture and Food Technology</t>
  </si>
  <si>
    <t>Basic Public Health</t>
  </si>
  <si>
    <t>Bookkeeping</t>
  </si>
  <si>
    <t>Building Technology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</si>
  <si>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</si>
  <si>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</si>
  <si>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</si>
  <si>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</si>
  <si>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</si>
  <si>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</si>
  <si>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Electronic Engineering Technology</t>
  </si>
  <si>
    <t>Electronics Technology</t>
  </si>
  <si>
    <t>Elementary Education</t>
  </si>
  <si>
    <t>General Business</t>
  </si>
  <si>
    <t>Health Careers Opportunity Program</t>
  </si>
  <si>
    <t>Hospitality and Tourism Management</t>
  </si>
  <si>
    <t>Liberal Arts</t>
  </si>
  <si>
    <t>Marine Science</t>
  </si>
  <si>
    <t>Micronesian Studies</t>
  </si>
  <si>
    <t>Nursing (PN)</t>
  </si>
  <si>
    <t>Nursing Assistant</t>
  </si>
  <si>
    <t>Nursing-RN</t>
  </si>
  <si>
    <t>Pre-Teacher Preparation</t>
  </si>
  <si>
    <t>Public Health</t>
  </si>
  <si>
    <t>Refrigerator and Air Conditioning</t>
  </si>
  <si>
    <t>Secretarial Science</t>
  </si>
  <si>
    <t>Self Enrichment</t>
  </si>
  <si>
    <t>Teacher Preparation - Elementary</t>
  </si>
  <si>
    <t>Telecommunication Technology</t>
  </si>
  <si>
    <t>Telecommunications</t>
  </si>
  <si>
    <t>Trial Counselor</t>
  </si>
  <si>
    <t>Grand Total</t>
  </si>
  <si>
    <t>Credits</t>
  </si>
  <si>
    <t>StudenType</t>
  </si>
  <si>
    <t>Fall 2018</t>
  </si>
  <si>
    <t>Fall 2018 Credits Enrolled</t>
  </si>
  <si>
    <t>Teacher Education - Elementary</t>
  </si>
  <si>
    <t>Fall 2018 Enrollment by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</si>
</sst>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/>
    <xf numFmtId="164" fontId="0" fillId="0" borderId="1" xfId="1" applyNumberFormat="1" applyFont="1" applyBorder="1"/>
    <xf numFmtId="0" fontId="0" fillId="0" borderId="0" xfId="0" applyFont="1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/>
    <xf numFmtId="0" fontId="2" fillId="0" borderId="0" xfId="0" applyFont="1" applyAlignment="1">
      <alignment horizontal="left"/>
    </xf>
    <xf numFmtId="0" fontId="4" fillId="2" borderId="1" xfId="2" applyFont="1" applyFill="1" applyBorder="1" applyAlignment="1">
      <alignment horizontal="left"/>
    </xf>
    <xf numFmtId="0" fontId="4" fillId="2" borderId="1" xfId="2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left" wrapText="1"/>
    </xf>
    <xf numFmtId="0" fontId="4" fillId="0" borderId="1" xfId="3" applyFont="1" applyFill="1" applyBorder="1" applyAlignment="1">
      <alignment horizontal="left" wrapText="1"/>
    </xf>
    <xf numFmtId="0" fontId="4" fillId="0" borderId="1" xfId="4" applyFont="1" applyFill="1" applyBorder="1" applyAlignment="1">
      <alignment horizontal="left" wrapText="1"/>
    </xf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5">
    <cellStyle name="Normal" xfId="0" builtinId="0"/>
    <cellStyle name="Normal_Sheet1" xfId="3"/>
    <cellStyle name="Normal_Sheet2" xfId="2"/>
    <cellStyle name="Normal_Sheet2_1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2018 Full Time vs. Part Time</a:t>
            </a:r>
          </a:p>
        </c:rich>
      </c:tx>
      <c:layout>
        <c:manualLayout>
          <c:xMode val="edge"/>
          <c:yMode val="edge"/>
          <c:x val="0.18170562664041992"/>
          <c:y val="2.787456445993031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Headcount!$A$9:$A$10</c:f>
              <c:strCache>
                <c:ptCount val="2"/>
                <c:pt idx="0">
                  <c:v>Full Time</c:v>
                </c:pt>
                <c:pt idx="1">
                  <c:v>Part Time</c:v>
                </c:pt>
              </c:strCache>
            </c:strRef>
          </c:cat>
          <c:val>
            <c:numRef>
              <c:f>Headcount!$B$9:$B$10</c:f>
              <c:numCache>
                <c:formatCode>General</c:formatCode>
                <c:ptCount val="2"/>
                <c:pt idx="0">
                  <c:v>1412</c:v>
                </c:pt>
                <c:pt idx="1">
                  <c:v>517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Headcount!$A$9:$A$10</c:f>
              <c:strCache>
                <c:ptCount val="2"/>
                <c:pt idx="0">
                  <c:v>Full Time</c:v>
                </c:pt>
                <c:pt idx="1">
                  <c:v>Part Time</c:v>
                </c:pt>
              </c:strCache>
            </c:strRef>
          </c:cat>
          <c:val>
            <c:numRef>
              <c:f>Headcount!$C$9:$C$10</c:f>
              <c:numCache>
                <c:formatCode>0.0%</c:formatCode>
                <c:ptCount val="2"/>
                <c:pt idx="0">
                  <c:v>0.7308488612836439</c:v>
                </c:pt>
                <c:pt idx="1">
                  <c:v>0.26759834368530022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2018 Enrollment by Age Group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Headcount!$A$18:$A$21</c:f>
              <c:strCache>
                <c:ptCount val="4"/>
                <c:pt idx="0">
                  <c:v>Under 18</c:v>
                </c:pt>
                <c:pt idx="1">
                  <c:v>18 to 24</c:v>
                </c:pt>
                <c:pt idx="2">
                  <c:v>25 to 39</c:v>
                </c:pt>
                <c:pt idx="3">
                  <c:v>40+</c:v>
                </c:pt>
              </c:strCache>
            </c:strRef>
          </c:cat>
          <c:val>
            <c:numRef>
              <c:f>Headcount!$B$18:$B$21</c:f>
              <c:numCache>
                <c:formatCode>General</c:formatCode>
                <c:ptCount val="4"/>
                <c:pt idx="0">
                  <c:v>419</c:v>
                </c:pt>
                <c:pt idx="1">
                  <c:v>1316</c:v>
                </c:pt>
                <c:pt idx="2">
                  <c:v>160</c:v>
                </c:pt>
                <c:pt idx="3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61376"/>
        <c:axId val="167404096"/>
      </c:barChart>
      <c:catAx>
        <c:axId val="170661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404096"/>
        <c:crosses val="autoZero"/>
        <c:auto val="1"/>
        <c:lblAlgn val="ctr"/>
        <c:lblOffset val="100"/>
        <c:noMultiLvlLbl val="0"/>
      </c:catAx>
      <c:valAx>
        <c:axId val="167404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06613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2018 Enrollment by Gender</a:t>
            </a:r>
          </a:p>
        </c:rich>
      </c:tx>
      <c:overlay val="0"/>
    </c:title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Headcount!$A$31:$A$32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Headcount!$B$31:$B$32</c:f>
              <c:numCache>
                <c:formatCode>General</c:formatCode>
                <c:ptCount val="2"/>
                <c:pt idx="0">
                  <c:v>1063</c:v>
                </c:pt>
                <c:pt idx="1">
                  <c:v>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2018 Enrollment by Campus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Headcount!$D$3:$H$3</c:f>
              <c:numCache>
                <c:formatCode>General</c:formatCode>
                <c:ptCount val="5"/>
                <c:pt idx="0">
                  <c:v>256</c:v>
                </c:pt>
                <c:pt idx="1">
                  <c:v>464</c:v>
                </c:pt>
                <c:pt idx="2">
                  <c:v>129</c:v>
                </c:pt>
                <c:pt idx="3">
                  <c:v>925</c:v>
                </c:pt>
                <c:pt idx="4">
                  <c:v>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62400"/>
        <c:axId val="167406976"/>
      </c:barChart>
      <c:catAx>
        <c:axId val="1706624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406976"/>
        <c:crosses val="autoZero"/>
        <c:auto val="1"/>
        <c:lblAlgn val="ctr"/>
        <c:lblOffset val="100"/>
        <c:noMultiLvlLbl val="0"/>
      </c:catAx>
      <c:valAx>
        <c:axId val="1674069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0662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2018 Enrollment by Student Type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Headcount!$B$5:$B$7</c:f>
              <c:numCache>
                <c:formatCode>General</c:formatCode>
                <c:ptCount val="3"/>
                <c:pt idx="0">
                  <c:v>1401</c:v>
                </c:pt>
                <c:pt idx="1">
                  <c:v>425</c:v>
                </c:pt>
                <c:pt idx="2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63424"/>
        <c:axId val="167408704"/>
      </c:barChart>
      <c:catAx>
        <c:axId val="170663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408704"/>
        <c:crosses val="autoZero"/>
        <c:auto val="1"/>
        <c:lblAlgn val="ctr"/>
        <c:lblOffset val="100"/>
        <c:noMultiLvlLbl val="0"/>
      </c:catAx>
      <c:valAx>
        <c:axId val="1674087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0663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2018 Enrollment by State of Origin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Headcount!$A$12:$A$16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Headcount!$B$12:$B$16</c:f>
              <c:numCache>
                <c:formatCode>General</c:formatCode>
                <c:ptCount val="5"/>
                <c:pt idx="0">
                  <c:v>334</c:v>
                </c:pt>
                <c:pt idx="1">
                  <c:v>211</c:v>
                </c:pt>
                <c:pt idx="2">
                  <c:v>25</c:v>
                </c:pt>
                <c:pt idx="3">
                  <c:v>1103</c:v>
                </c:pt>
                <c:pt idx="4">
                  <c:v>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84640"/>
        <c:axId val="167410432"/>
      </c:barChart>
      <c:catAx>
        <c:axId val="171184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410432"/>
        <c:crosses val="autoZero"/>
        <c:auto val="1"/>
        <c:lblAlgn val="ctr"/>
        <c:lblOffset val="100"/>
        <c:noMultiLvlLbl val="0"/>
      </c:catAx>
      <c:valAx>
        <c:axId val="1674104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184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2018 Enrollment by Degree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Headcount!$A$23:$A$29</c:f>
              <c:strCache>
                <c:ptCount val="7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  <c:pt idx="6">
                  <c:v>Unclassified</c:v>
                </c:pt>
              </c:strCache>
            </c:strRef>
          </c:cat>
          <c:val>
            <c:numRef>
              <c:f>Headcount!$B$23:$B$29</c:f>
              <c:numCache>
                <c:formatCode>General</c:formatCode>
                <c:ptCount val="7"/>
                <c:pt idx="0">
                  <c:v>90</c:v>
                </c:pt>
                <c:pt idx="1">
                  <c:v>545</c:v>
                </c:pt>
                <c:pt idx="2">
                  <c:v>692</c:v>
                </c:pt>
                <c:pt idx="3">
                  <c:v>13</c:v>
                </c:pt>
                <c:pt idx="4">
                  <c:v>493</c:v>
                </c:pt>
                <c:pt idx="5">
                  <c:v>86</c:v>
                </c:pt>
                <c:pt idx="6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85664"/>
        <c:axId val="171278912"/>
      </c:barChart>
      <c:catAx>
        <c:axId val="1711856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71278912"/>
        <c:crosses val="autoZero"/>
        <c:auto val="1"/>
        <c:lblAlgn val="ctr"/>
        <c:lblOffset val="100"/>
        <c:noMultiLvlLbl val="0"/>
      </c:catAx>
      <c:valAx>
        <c:axId val="1712789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1856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33</xdr:row>
      <xdr:rowOff>1</xdr:rowOff>
    </xdr:from>
    <xdr:to>
      <xdr:col>4</xdr:col>
      <xdr:colOff>733425</xdr:colOff>
      <xdr:row>47</xdr:row>
      <xdr:rowOff>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47</xdr:row>
      <xdr:rowOff>190499</xdr:rowOff>
    </xdr:from>
    <xdr:to>
      <xdr:col>4</xdr:col>
      <xdr:colOff>733425</xdr:colOff>
      <xdr:row>63</xdr:row>
      <xdr:rowOff>104774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142874</xdr:colOff>
      <xdr:row>63</xdr:row>
      <xdr:rowOff>180974</xdr:rowOff>
    </xdr:from>
    <xdr:to>
      <xdr:col>4</xdr:col>
      <xdr:colOff>723899</xdr:colOff>
      <xdr:row>78</xdr:row>
      <xdr:rowOff>171449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447675</xdr:colOff>
      <xdr:row>0</xdr:row>
      <xdr:rowOff>180974</xdr:rowOff>
    </xdr:from>
    <xdr:to>
      <xdr:col>17</xdr:col>
      <xdr:colOff>0</xdr:colOff>
      <xdr:row>15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447675</xdr:colOff>
      <xdr:row>15</xdr:row>
      <xdr:rowOff>171450</xdr:rowOff>
    </xdr:from>
    <xdr:to>
      <xdr:col>16</xdr:col>
      <xdr:colOff>600075</xdr:colOff>
      <xdr:row>31</xdr:row>
      <xdr:rowOff>38099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428625</xdr:colOff>
      <xdr:row>31</xdr:row>
      <xdr:rowOff>133350</xdr:rowOff>
    </xdr:from>
    <xdr:to>
      <xdr:col>16</xdr:col>
      <xdr:colOff>600075</xdr:colOff>
      <xdr:row>46</xdr:row>
      <xdr:rowOff>171449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457199</xdr:colOff>
      <xdr:row>47</xdr:row>
      <xdr:rowOff>57150</xdr:rowOff>
    </xdr:from>
    <xdr:to>
      <xdr:col>17</xdr:col>
      <xdr:colOff>38100</xdr:colOff>
      <xdr:row>64</xdr:row>
      <xdr:rowOff>133350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E28" sqref="E28"/>
    </sheetView>
  </sheetViews>
  <sheetFormatPr defaultRowHeight="15" x14ac:dyDescent="0.25"/>
  <cols>
    <col min="1" max="1" width="36.7109375" style="2" customWidth="1"/>
    <col min="2" max="2" width="9.140625" style="2"/>
    <col min="3" max="3" width="9.7109375" style="2" customWidth="1"/>
    <col min="4" max="4" width="10.140625" style="2" customWidth="1"/>
    <col min="5" max="5" width="11.140625" style="2" customWidth="1"/>
    <col min="6" max="6" width="10.7109375" style="2" customWidth="1"/>
    <col min="7" max="7" width="13" style="2" customWidth="1"/>
    <col min="8" max="8" width="14.140625" style="2" customWidth="1"/>
    <col min="9" max="16384" width="9.140625" style="2"/>
  </cols>
  <sheetData>
    <row r="1" spans="1:8" x14ac:dyDescent="0.25">
      <c r="A1" s="5" t="s">
        <v>38</v>
      </c>
    </row>
    <row r="2" spans="1:8" x14ac:dyDescent="0.25">
      <c r="A2" s="6" t="s">
        <v>0</v>
      </c>
      <c r="B2" s="7" t="s">
        <v>1</v>
      </c>
      <c r="C2" s="8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</row>
    <row r="3" spans="1:8" x14ac:dyDescent="0.25">
      <c r="A3" s="3" t="s">
        <v>8</v>
      </c>
      <c r="B3" s="4">
        <v>1932</v>
      </c>
      <c r="C3" s="1">
        <f>B3/B3</f>
        <v>1</v>
      </c>
      <c r="D3" s="4">
        <v>256</v>
      </c>
      <c r="E3" s="4">
        <v>464</v>
      </c>
      <c r="F3" s="4">
        <v>129</v>
      </c>
      <c r="G3" s="4">
        <v>925</v>
      </c>
      <c r="H3" s="4">
        <v>158</v>
      </c>
    </row>
    <row r="4" spans="1:8" x14ac:dyDescent="0.25">
      <c r="A4" s="6" t="s">
        <v>9</v>
      </c>
      <c r="B4" s="7"/>
      <c r="C4" s="8"/>
      <c r="D4" s="7"/>
      <c r="E4" s="7"/>
      <c r="F4" s="7"/>
      <c r="G4" s="7"/>
      <c r="H4" s="7"/>
    </row>
    <row r="5" spans="1:8" x14ac:dyDescent="0.25">
      <c r="A5" s="9" t="s">
        <v>10</v>
      </c>
      <c r="B5" s="4">
        <f>SUM(D5:H5)</f>
        <v>1401</v>
      </c>
      <c r="C5" s="1">
        <f>B5/$B$3</f>
        <v>0.72515527950310554</v>
      </c>
      <c r="D5" s="4">
        <v>164</v>
      </c>
      <c r="E5" s="4">
        <v>290</v>
      </c>
      <c r="F5" s="4">
        <v>77</v>
      </c>
      <c r="G5" s="4">
        <v>765</v>
      </c>
      <c r="H5" s="4">
        <v>105</v>
      </c>
    </row>
    <row r="6" spans="1:8" x14ac:dyDescent="0.25">
      <c r="A6" s="9" t="s">
        <v>11</v>
      </c>
      <c r="B6" s="4">
        <f t="shared" ref="B6:B32" si="0">SUM(D6:H6)</f>
        <v>425</v>
      </c>
      <c r="C6" s="1">
        <f t="shared" ref="C6:C32" si="1">B6/$B$3</f>
        <v>0.21997929606625258</v>
      </c>
      <c r="D6" s="4">
        <v>74</v>
      </c>
      <c r="E6" s="4">
        <v>156</v>
      </c>
      <c r="F6" s="4">
        <v>36</v>
      </c>
      <c r="G6" s="4">
        <v>117</v>
      </c>
      <c r="H6" s="4">
        <v>42</v>
      </c>
    </row>
    <row r="7" spans="1:8" x14ac:dyDescent="0.25">
      <c r="A7" s="9" t="s">
        <v>12</v>
      </c>
      <c r="B7" s="4">
        <f t="shared" si="0"/>
        <v>106</v>
      </c>
      <c r="C7" s="1">
        <f t="shared" si="1"/>
        <v>5.4865424430641824E-2</v>
      </c>
      <c r="D7" s="4">
        <v>18</v>
      </c>
      <c r="E7" s="4">
        <v>18</v>
      </c>
      <c r="F7" s="4">
        <v>16</v>
      </c>
      <c r="G7" s="4">
        <v>43</v>
      </c>
      <c r="H7" s="4">
        <v>11</v>
      </c>
    </row>
    <row r="8" spans="1:8" x14ac:dyDescent="0.25">
      <c r="A8" s="6" t="s">
        <v>13</v>
      </c>
      <c r="B8" s="7"/>
      <c r="C8" s="8"/>
      <c r="D8" s="7"/>
      <c r="E8" s="7"/>
      <c r="F8" s="7"/>
      <c r="G8" s="7"/>
      <c r="H8" s="7"/>
    </row>
    <row r="9" spans="1:8" x14ac:dyDescent="0.25">
      <c r="A9" s="10" t="s">
        <v>14</v>
      </c>
      <c r="B9" s="4">
        <f t="shared" si="0"/>
        <v>1412</v>
      </c>
      <c r="C9" s="1">
        <f t="shared" si="1"/>
        <v>0.7308488612836439</v>
      </c>
      <c r="D9" s="4">
        <v>176</v>
      </c>
      <c r="E9" s="4">
        <v>286</v>
      </c>
      <c r="F9" s="4">
        <v>82</v>
      </c>
      <c r="G9" s="4">
        <v>782</v>
      </c>
      <c r="H9" s="4">
        <v>86</v>
      </c>
    </row>
    <row r="10" spans="1:8" x14ac:dyDescent="0.25">
      <c r="A10" s="10" t="s">
        <v>15</v>
      </c>
      <c r="B10" s="4">
        <f t="shared" si="0"/>
        <v>517</v>
      </c>
      <c r="C10" s="1">
        <f t="shared" si="1"/>
        <v>0.26759834368530022</v>
      </c>
      <c r="D10" s="4">
        <v>80</v>
      </c>
      <c r="E10" s="4">
        <v>175</v>
      </c>
      <c r="F10" s="4">
        <v>47</v>
      </c>
      <c r="G10" s="4">
        <v>143</v>
      </c>
      <c r="H10" s="4">
        <v>72</v>
      </c>
    </row>
    <row r="11" spans="1:8" x14ac:dyDescent="0.25">
      <c r="A11" s="6" t="s">
        <v>16</v>
      </c>
      <c r="B11" s="7"/>
      <c r="C11" s="8"/>
      <c r="D11" s="7"/>
      <c r="E11" s="7"/>
      <c r="F11" s="7"/>
      <c r="G11" s="7"/>
      <c r="H11" s="7"/>
    </row>
    <row r="12" spans="1:8" x14ac:dyDescent="0.25">
      <c r="A12" s="10" t="s">
        <v>17</v>
      </c>
      <c r="B12" s="4">
        <f t="shared" si="0"/>
        <v>334</v>
      </c>
      <c r="C12" s="1">
        <f t="shared" si="1"/>
        <v>0.17287784679089027</v>
      </c>
      <c r="D12" s="4">
        <v>254</v>
      </c>
      <c r="E12" s="4">
        <v>12</v>
      </c>
      <c r="F12" s="4">
        <v>1</v>
      </c>
      <c r="G12" s="4">
        <v>67</v>
      </c>
      <c r="H12" s="4"/>
    </row>
    <row r="13" spans="1:8" x14ac:dyDescent="0.25">
      <c r="A13" s="10" t="s">
        <v>18</v>
      </c>
      <c r="B13" s="4">
        <f t="shared" si="0"/>
        <v>211</v>
      </c>
      <c r="C13" s="1">
        <f t="shared" si="1"/>
        <v>0.10921325051759834</v>
      </c>
      <c r="D13" s="4"/>
      <c r="E13" s="4">
        <v>7</v>
      </c>
      <c r="F13" s="4">
        <v>126</v>
      </c>
      <c r="G13" s="4">
        <v>78</v>
      </c>
      <c r="H13" s="4"/>
    </row>
    <row r="14" spans="1:8" x14ac:dyDescent="0.25">
      <c r="A14" s="10" t="s">
        <v>19</v>
      </c>
      <c r="B14" s="4">
        <f t="shared" si="0"/>
        <v>25</v>
      </c>
      <c r="C14" s="1">
        <f t="shared" si="1"/>
        <v>1.2939958592132506E-2</v>
      </c>
      <c r="D14" s="4"/>
      <c r="E14" s="4">
        <v>7</v>
      </c>
      <c r="F14" s="4">
        <v>1</v>
      </c>
      <c r="G14" s="4">
        <v>9</v>
      </c>
      <c r="H14" s="4">
        <v>8</v>
      </c>
    </row>
    <row r="15" spans="1:8" x14ac:dyDescent="0.25">
      <c r="A15" s="10" t="s">
        <v>20</v>
      </c>
      <c r="B15" s="4">
        <f t="shared" si="0"/>
        <v>1103</v>
      </c>
      <c r="C15" s="1">
        <f t="shared" si="1"/>
        <v>0.57091097308488614</v>
      </c>
      <c r="D15" s="4">
        <v>2</v>
      </c>
      <c r="E15" s="4">
        <v>424</v>
      </c>
      <c r="F15" s="4">
        <v>1</v>
      </c>
      <c r="G15" s="4">
        <v>676</v>
      </c>
      <c r="H15" s="4"/>
    </row>
    <row r="16" spans="1:8" x14ac:dyDescent="0.25">
      <c r="A16" s="10" t="s">
        <v>21</v>
      </c>
      <c r="B16" s="4">
        <f t="shared" si="0"/>
        <v>259</v>
      </c>
      <c r="C16" s="1">
        <f t="shared" si="1"/>
        <v>0.13405797101449277</v>
      </c>
      <c r="D16" s="4"/>
      <c r="E16" s="4">
        <v>14</v>
      </c>
      <c r="F16" s="4"/>
      <c r="G16" s="4">
        <v>95</v>
      </c>
      <c r="H16" s="4">
        <v>150</v>
      </c>
    </row>
    <row r="17" spans="1:8" x14ac:dyDescent="0.25">
      <c r="A17" s="6" t="s">
        <v>22</v>
      </c>
      <c r="B17" s="7"/>
      <c r="C17" s="8"/>
      <c r="D17" s="7"/>
      <c r="E17" s="7"/>
      <c r="F17" s="7"/>
      <c r="G17" s="7"/>
      <c r="H17" s="7"/>
    </row>
    <row r="18" spans="1:8" x14ac:dyDescent="0.25">
      <c r="A18" s="11" t="s">
        <v>23</v>
      </c>
      <c r="B18" s="4">
        <v>419</v>
      </c>
      <c r="C18" s="1">
        <v>0.20218579234972678</v>
      </c>
      <c r="D18" s="4">
        <v>66</v>
      </c>
      <c r="E18" s="4">
        <v>120</v>
      </c>
      <c r="F18" s="4">
        <v>37</v>
      </c>
      <c r="G18" s="4">
        <v>171</v>
      </c>
      <c r="H18" s="4">
        <v>25</v>
      </c>
    </row>
    <row r="19" spans="1:8" x14ac:dyDescent="0.25">
      <c r="A19" s="11" t="s">
        <v>24</v>
      </c>
      <c r="B19" s="4">
        <v>1316</v>
      </c>
      <c r="C19" s="1">
        <v>0.61475409836065575</v>
      </c>
      <c r="D19" s="4">
        <v>150</v>
      </c>
      <c r="E19" s="4">
        <v>330</v>
      </c>
      <c r="F19" s="4">
        <v>66</v>
      </c>
      <c r="G19" s="4">
        <v>658</v>
      </c>
      <c r="H19" s="4">
        <v>112</v>
      </c>
    </row>
    <row r="20" spans="1:8" x14ac:dyDescent="0.25">
      <c r="A20" s="11" t="s">
        <v>25</v>
      </c>
      <c r="B20" s="4">
        <v>160</v>
      </c>
      <c r="C20" s="1">
        <v>0.13387978142076504</v>
      </c>
      <c r="D20" s="4">
        <v>32</v>
      </c>
      <c r="E20" s="4">
        <v>14</v>
      </c>
      <c r="F20" s="4">
        <v>21</v>
      </c>
      <c r="G20" s="4">
        <v>75</v>
      </c>
      <c r="H20" s="4">
        <v>18</v>
      </c>
    </row>
    <row r="21" spans="1:8" x14ac:dyDescent="0.25">
      <c r="A21" s="11" t="s">
        <v>26</v>
      </c>
      <c r="B21" s="4">
        <v>37</v>
      </c>
      <c r="C21" s="1">
        <v>4.9180327868852458E-2</v>
      </c>
      <c r="D21" s="4">
        <v>8</v>
      </c>
      <c r="E21" s="4"/>
      <c r="F21" s="4">
        <v>5</v>
      </c>
      <c r="G21" s="4">
        <v>21</v>
      </c>
      <c r="H21" s="4">
        <v>3</v>
      </c>
    </row>
    <row r="22" spans="1:8" x14ac:dyDescent="0.25">
      <c r="A22" s="6" t="s">
        <v>27</v>
      </c>
      <c r="B22" s="7"/>
      <c r="C22" s="8"/>
      <c r="D22" s="7"/>
      <c r="E22" s="7"/>
      <c r="F22" s="7"/>
      <c r="G22" s="7"/>
      <c r="H22" s="7"/>
    </row>
    <row r="23" spans="1:8" x14ac:dyDescent="0.25">
      <c r="A23" s="3" t="s">
        <v>28</v>
      </c>
      <c r="B23" s="4">
        <f t="shared" si="0"/>
        <v>90</v>
      </c>
      <c r="C23" s="1">
        <f t="shared" si="1"/>
        <v>4.6583850931677016E-2</v>
      </c>
      <c r="D23" s="4">
        <v>4</v>
      </c>
      <c r="E23" s="4">
        <v>79</v>
      </c>
      <c r="F23" s="4">
        <v>7</v>
      </c>
      <c r="G23" s="4"/>
      <c r="H23" s="4"/>
    </row>
    <row r="24" spans="1:8" x14ac:dyDescent="0.25">
      <c r="A24" s="3" t="s">
        <v>29</v>
      </c>
      <c r="B24" s="4">
        <f t="shared" si="0"/>
        <v>545</v>
      </c>
      <c r="C24" s="1">
        <f t="shared" si="1"/>
        <v>0.28209109730848864</v>
      </c>
      <c r="D24" s="4">
        <v>96</v>
      </c>
      <c r="E24" s="4">
        <v>28</v>
      </c>
      <c r="F24" s="4">
        <v>37</v>
      </c>
      <c r="G24" s="4">
        <v>340</v>
      </c>
      <c r="H24" s="4">
        <v>44</v>
      </c>
    </row>
    <row r="25" spans="1:8" x14ac:dyDescent="0.25">
      <c r="A25" s="3" t="s">
        <v>30</v>
      </c>
      <c r="B25" s="4">
        <f t="shared" si="0"/>
        <v>692</v>
      </c>
      <c r="C25" s="1">
        <f t="shared" si="1"/>
        <v>0.35817805383022772</v>
      </c>
      <c r="D25" s="4">
        <v>30</v>
      </c>
      <c r="E25" s="4">
        <v>100</v>
      </c>
      <c r="F25" s="4">
        <v>48</v>
      </c>
      <c r="G25" s="4">
        <v>484</v>
      </c>
      <c r="H25" s="4">
        <v>30</v>
      </c>
    </row>
    <row r="26" spans="1:8" x14ac:dyDescent="0.25">
      <c r="A26" s="3" t="s">
        <v>31</v>
      </c>
      <c r="B26" s="4">
        <f t="shared" si="0"/>
        <v>13</v>
      </c>
      <c r="C26" s="1">
        <f t="shared" si="1"/>
        <v>6.728778467908903E-3</v>
      </c>
      <c r="D26" s="4"/>
      <c r="E26" s="4"/>
      <c r="F26" s="4"/>
      <c r="G26" s="4">
        <v>13</v>
      </c>
      <c r="H26" s="4"/>
    </row>
    <row r="27" spans="1:8" x14ac:dyDescent="0.25">
      <c r="A27" s="3" t="s">
        <v>32</v>
      </c>
      <c r="B27" s="4">
        <f t="shared" si="0"/>
        <v>493</v>
      </c>
      <c r="C27" s="1">
        <f t="shared" si="1"/>
        <v>0.25517598343685299</v>
      </c>
      <c r="D27" s="4">
        <v>103</v>
      </c>
      <c r="E27" s="4">
        <v>256</v>
      </c>
      <c r="F27" s="4">
        <v>37</v>
      </c>
      <c r="G27" s="4">
        <v>33</v>
      </c>
      <c r="H27" s="4">
        <v>64</v>
      </c>
    </row>
    <row r="28" spans="1:8" x14ac:dyDescent="0.25">
      <c r="A28" s="3" t="s">
        <v>33</v>
      </c>
      <c r="B28" s="4">
        <f t="shared" si="0"/>
        <v>86</v>
      </c>
      <c r="C28" s="1">
        <f t="shared" si="1"/>
        <v>4.4513457556935816E-2</v>
      </c>
      <c r="D28" s="4">
        <v>22</v>
      </c>
      <c r="E28" s="4"/>
      <c r="F28" s="4"/>
      <c r="G28" s="4">
        <v>53</v>
      </c>
      <c r="H28" s="4">
        <v>11</v>
      </c>
    </row>
    <row r="29" spans="1:8" x14ac:dyDescent="0.25">
      <c r="A29" s="3" t="s">
        <v>34</v>
      </c>
      <c r="B29" s="4">
        <f t="shared" si="0"/>
        <v>5</v>
      </c>
      <c r="C29" s="1">
        <f t="shared" si="1"/>
        <v>2.587991718426501E-3</v>
      </c>
      <c r="D29" s="4">
        <v>1</v>
      </c>
      <c r="E29" s="4">
        <v>1</v>
      </c>
      <c r="F29" s="4"/>
      <c r="G29" s="4">
        <v>2</v>
      </c>
      <c r="H29" s="4">
        <v>1</v>
      </c>
    </row>
    <row r="30" spans="1:8" x14ac:dyDescent="0.25">
      <c r="A30" s="6" t="s">
        <v>35</v>
      </c>
      <c r="B30" s="7"/>
      <c r="C30" s="8"/>
      <c r="D30" s="7"/>
      <c r="E30" s="7"/>
      <c r="F30" s="7"/>
      <c r="G30" s="7"/>
      <c r="H30" s="7"/>
    </row>
    <row r="31" spans="1:8" x14ac:dyDescent="0.25">
      <c r="A31" s="3" t="s">
        <v>36</v>
      </c>
      <c r="B31" s="4">
        <f t="shared" si="0"/>
        <v>1063</v>
      </c>
      <c r="C31" s="1">
        <f t="shared" si="1"/>
        <v>0.55020703933747417</v>
      </c>
      <c r="D31" s="4">
        <v>152</v>
      </c>
      <c r="E31" s="4">
        <v>204</v>
      </c>
      <c r="F31" s="4">
        <v>71</v>
      </c>
      <c r="G31" s="4">
        <v>559</v>
      </c>
      <c r="H31" s="4">
        <v>77</v>
      </c>
    </row>
    <row r="32" spans="1:8" x14ac:dyDescent="0.25">
      <c r="A32" s="3" t="s">
        <v>37</v>
      </c>
      <c r="B32" s="4">
        <f t="shared" si="0"/>
        <v>869</v>
      </c>
      <c r="C32" s="1">
        <f t="shared" si="1"/>
        <v>0.44979296066252589</v>
      </c>
      <c r="D32" s="4">
        <v>104</v>
      </c>
      <c r="E32" s="4">
        <v>260</v>
      </c>
      <c r="F32" s="4">
        <v>58</v>
      </c>
      <c r="G32" s="4">
        <v>366</v>
      </c>
      <c r="H32" s="4">
        <v>81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B35" sqref="B35"/>
    </sheetView>
  </sheetViews>
  <sheetFormatPr defaultRowHeight="15" x14ac:dyDescent="0.25"/>
  <cols>
    <col min="1" max="1" width="39.42578125" bestFit="1" customWidth="1"/>
  </cols>
  <sheetData>
    <row r="1" spans="1:8" x14ac:dyDescent="0.25">
      <c r="A1" s="12" t="s">
        <v>80</v>
      </c>
    </row>
    <row r="2" spans="1:8" x14ac:dyDescent="0.25">
      <c r="A2" s="13" t="s">
        <v>39</v>
      </c>
      <c r="B2" s="13" t="s">
        <v>40</v>
      </c>
      <c r="C2" s="14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</row>
    <row r="3" spans="1:8" x14ac:dyDescent="0.25">
      <c r="A3" s="15" t="s">
        <v>41</v>
      </c>
      <c r="B3" s="16">
        <f>SUM(D3:H3)</f>
        <v>1</v>
      </c>
      <c r="C3" s="1">
        <f>B3/$B$38</f>
        <v>5.1759834368530024E-4</v>
      </c>
      <c r="D3" s="16"/>
      <c r="E3" s="16"/>
      <c r="F3" s="16"/>
      <c r="G3" s="16">
        <v>1</v>
      </c>
      <c r="H3" s="16"/>
    </row>
    <row r="4" spans="1:8" x14ac:dyDescent="0.25">
      <c r="A4" s="15" t="s">
        <v>42</v>
      </c>
      <c r="B4" s="16">
        <f t="shared" ref="B4:B38" si="0">SUM(D4:H4)</f>
        <v>85</v>
      </c>
      <c r="C4" s="1">
        <f t="shared" ref="C4:C38" si="1">B4/$B$38</f>
        <v>4.399585921325052E-2</v>
      </c>
      <c r="D4" s="16"/>
      <c r="E4" s="16">
        <v>15</v>
      </c>
      <c r="F4" s="16">
        <v>5</v>
      </c>
      <c r="G4" s="16">
        <v>60</v>
      </c>
      <c r="H4" s="16">
        <v>5</v>
      </c>
    </row>
    <row r="5" spans="1:8" x14ac:dyDescent="0.25">
      <c r="A5" s="15" t="s">
        <v>43</v>
      </c>
      <c r="B5" s="16">
        <f t="shared" si="0"/>
        <v>130</v>
      </c>
      <c r="C5" s="1">
        <f t="shared" si="1"/>
        <v>6.7287784679089024E-2</v>
      </c>
      <c r="D5" s="16"/>
      <c r="E5" s="16">
        <v>94</v>
      </c>
      <c r="F5" s="16">
        <v>11</v>
      </c>
      <c r="G5" s="16">
        <v>4</v>
      </c>
      <c r="H5" s="16">
        <v>21</v>
      </c>
    </row>
    <row r="6" spans="1:8" x14ac:dyDescent="0.25">
      <c r="A6" s="15" t="s">
        <v>44</v>
      </c>
      <c r="B6" s="16">
        <f t="shared" si="0"/>
        <v>38</v>
      </c>
      <c r="C6" s="1">
        <f t="shared" si="1"/>
        <v>1.9668737060041408E-2</v>
      </c>
      <c r="D6" s="16">
        <v>28</v>
      </c>
      <c r="E6" s="16">
        <v>2</v>
      </c>
      <c r="F6" s="16">
        <v>7</v>
      </c>
      <c r="G6" s="16">
        <v>1</v>
      </c>
      <c r="H6" s="16"/>
    </row>
    <row r="7" spans="1:8" x14ac:dyDescent="0.25">
      <c r="A7" s="15" t="s">
        <v>45</v>
      </c>
      <c r="B7" s="16">
        <f t="shared" si="0"/>
        <v>78</v>
      </c>
      <c r="C7" s="1">
        <f t="shared" si="1"/>
        <v>4.0372670807453416E-2</v>
      </c>
      <c r="D7" s="16">
        <v>26</v>
      </c>
      <c r="E7" s="16">
        <v>48</v>
      </c>
      <c r="F7" s="16"/>
      <c r="G7" s="16"/>
      <c r="H7" s="16">
        <v>4</v>
      </c>
    </row>
    <row r="8" spans="1:8" x14ac:dyDescent="0.25">
      <c r="A8" s="15" t="s">
        <v>46</v>
      </c>
      <c r="B8" s="16">
        <f t="shared" si="0"/>
        <v>19</v>
      </c>
      <c r="C8" s="1">
        <f t="shared" si="1"/>
        <v>9.834368530020704E-3</v>
      </c>
      <c r="D8" s="16">
        <v>1</v>
      </c>
      <c r="E8" s="16">
        <v>18</v>
      </c>
      <c r="F8" s="16"/>
      <c r="G8" s="16"/>
      <c r="H8" s="16"/>
    </row>
    <row r="9" spans="1:8" x14ac:dyDescent="0.25">
      <c r="A9" s="15" t="s">
        <v>47</v>
      </c>
      <c r="B9" s="16">
        <f t="shared" si="0"/>
        <v>171</v>
      </c>
      <c r="C9" s="1">
        <f t="shared" si="1"/>
        <v>8.8509316770186336E-2</v>
      </c>
      <c r="D9" s="16">
        <v>5</v>
      </c>
      <c r="E9" s="16">
        <v>3</v>
      </c>
      <c r="F9" s="16">
        <v>15</v>
      </c>
      <c r="G9" s="16">
        <v>137</v>
      </c>
      <c r="H9" s="16">
        <v>11</v>
      </c>
    </row>
    <row r="10" spans="1:8" x14ac:dyDescent="0.25">
      <c r="A10" s="15" t="s">
        <v>48</v>
      </c>
      <c r="B10" s="16">
        <f t="shared" si="0"/>
        <v>15</v>
      </c>
      <c r="C10" s="1">
        <f t="shared" si="1"/>
        <v>7.763975155279503E-3</v>
      </c>
      <c r="D10" s="16"/>
      <c r="E10" s="16">
        <v>15</v>
      </c>
      <c r="F10" s="16"/>
      <c r="G10" s="16"/>
      <c r="H10" s="16"/>
    </row>
    <row r="11" spans="1:8" x14ac:dyDescent="0.25">
      <c r="A11" s="15" t="s">
        <v>49</v>
      </c>
      <c r="B11" s="16">
        <f t="shared" si="0"/>
        <v>18</v>
      </c>
      <c r="C11" s="1">
        <f t="shared" si="1"/>
        <v>9.316770186335404E-3</v>
      </c>
      <c r="D11" s="16"/>
      <c r="E11" s="16">
        <v>18</v>
      </c>
      <c r="F11" s="16"/>
      <c r="G11" s="16"/>
      <c r="H11" s="16"/>
    </row>
    <row r="12" spans="1:8" x14ac:dyDescent="0.25">
      <c r="A12" s="15" t="s">
        <v>50</v>
      </c>
      <c r="B12" s="16">
        <f t="shared" si="0"/>
        <v>7</v>
      </c>
      <c r="C12" s="1">
        <f t="shared" si="1"/>
        <v>3.6231884057971015E-3</v>
      </c>
      <c r="D12" s="16"/>
      <c r="E12" s="16">
        <v>7</v>
      </c>
      <c r="F12" s="16"/>
      <c r="G12" s="16"/>
      <c r="H12" s="16"/>
    </row>
    <row r="13" spans="1:8" x14ac:dyDescent="0.25">
      <c r="A13" s="15" t="s">
        <v>51</v>
      </c>
      <c r="B13" s="16">
        <f t="shared" si="0"/>
        <v>100</v>
      </c>
      <c r="C13" s="1">
        <f t="shared" si="1"/>
        <v>5.1759834368530024E-2</v>
      </c>
      <c r="D13" s="16">
        <v>3</v>
      </c>
      <c r="E13" s="16">
        <v>5</v>
      </c>
      <c r="F13" s="16"/>
      <c r="G13" s="16">
        <v>85</v>
      </c>
      <c r="H13" s="16">
        <v>7</v>
      </c>
    </row>
    <row r="14" spans="1:8" x14ac:dyDescent="0.25">
      <c r="A14" s="15" t="s">
        <v>52</v>
      </c>
      <c r="B14" s="16">
        <f t="shared" si="0"/>
        <v>9</v>
      </c>
      <c r="C14" s="1">
        <f t="shared" si="1"/>
        <v>4.658385093167702E-3</v>
      </c>
      <c r="D14" s="16"/>
      <c r="E14" s="16">
        <v>9</v>
      </c>
      <c r="F14" s="16"/>
      <c r="G14" s="16"/>
      <c r="H14" s="16"/>
    </row>
    <row r="15" spans="1:8" x14ac:dyDescent="0.25">
      <c r="A15" s="15" t="s">
        <v>53</v>
      </c>
      <c r="B15" s="16">
        <f t="shared" si="0"/>
        <v>56</v>
      </c>
      <c r="C15" s="1">
        <f t="shared" si="1"/>
        <v>2.8985507246376812E-2</v>
      </c>
      <c r="D15" s="16"/>
      <c r="E15" s="16">
        <v>32</v>
      </c>
      <c r="F15" s="16">
        <v>10</v>
      </c>
      <c r="G15" s="16"/>
      <c r="H15" s="16">
        <v>14</v>
      </c>
    </row>
    <row r="16" spans="1:8" x14ac:dyDescent="0.25">
      <c r="A16" s="15" t="s">
        <v>54</v>
      </c>
      <c r="B16" s="16">
        <f t="shared" si="0"/>
        <v>40</v>
      </c>
      <c r="C16" s="1">
        <f t="shared" si="1"/>
        <v>2.0703933747412008E-2</v>
      </c>
      <c r="D16" s="16">
        <v>3</v>
      </c>
      <c r="E16" s="16">
        <v>30</v>
      </c>
      <c r="F16" s="16">
        <v>7</v>
      </c>
      <c r="G16" s="16"/>
      <c r="H16" s="16"/>
    </row>
    <row r="17" spans="1:8" x14ac:dyDescent="0.25">
      <c r="A17" s="15" t="s">
        <v>55</v>
      </c>
      <c r="B17" s="16">
        <f t="shared" si="0"/>
        <v>13</v>
      </c>
      <c r="C17" s="1">
        <f t="shared" si="1"/>
        <v>6.728778467908903E-3</v>
      </c>
      <c r="D17" s="16"/>
      <c r="E17" s="16"/>
      <c r="F17" s="16"/>
      <c r="G17" s="16">
        <v>13</v>
      </c>
      <c r="H17" s="16"/>
    </row>
    <row r="18" spans="1:8" x14ac:dyDescent="0.25">
      <c r="A18" s="15" t="s">
        <v>56</v>
      </c>
      <c r="B18" s="16">
        <f t="shared" si="0"/>
        <v>19</v>
      </c>
      <c r="C18" s="1">
        <f t="shared" si="1"/>
        <v>9.834368530020704E-3</v>
      </c>
      <c r="D18" s="16">
        <v>1</v>
      </c>
      <c r="E18" s="16"/>
      <c r="F18" s="16"/>
      <c r="G18" s="16">
        <v>18</v>
      </c>
      <c r="H18" s="16"/>
    </row>
    <row r="19" spans="1:8" x14ac:dyDescent="0.25">
      <c r="A19" s="15" t="s">
        <v>57</v>
      </c>
      <c r="B19" s="16">
        <f t="shared" si="0"/>
        <v>99</v>
      </c>
      <c r="C19" s="1">
        <f t="shared" si="1"/>
        <v>5.124223602484472E-2</v>
      </c>
      <c r="D19" s="16">
        <v>3</v>
      </c>
      <c r="E19" s="16">
        <v>8</v>
      </c>
      <c r="F19" s="16">
        <v>2</v>
      </c>
      <c r="G19" s="16">
        <v>78</v>
      </c>
      <c r="H19" s="16">
        <v>8</v>
      </c>
    </row>
    <row r="20" spans="1:8" x14ac:dyDescent="0.25">
      <c r="A20" s="15" t="s">
        <v>58</v>
      </c>
      <c r="B20" s="16">
        <f t="shared" si="0"/>
        <v>86</v>
      </c>
      <c r="C20" s="1">
        <f t="shared" si="1"/>
        <v>4.4513457556935816E-2</v>
      </c>
      <c r="D20" s="16">
        <v>6</v>
      </c>
      <c r="E20" s="16">
        <v>63</v>
      </c>
      <c r="F20" s="16">
        <v>1</v>
      </c>
      <c r="G20" s="16">
        <v>13</v>
      </c>
      <c r="H20" s="16">
        <v>3</v>
      </c>
    </row>
    <row r="21" spans="1:8" x14ac:dyDescent="0.25">
      <c r="A21" s="15" t="s">
        <v>59</v>
      </c>
      <c r="B21" s="16">
        <f t="shared" si="0"/>
        <v>158</v>
      </c>
      <c r="C21" s="1">
        <f t="shared" si="1"/>
        <v>8.1780538302277439E-2</v>
      </c>
      <c r="D21" s="16">
        <v>12</v>
      </c>
      <c r="E21" s="16">
        <v>13</v>
      </c>
      <c r="F21" s="16">
        <v>16</v>
      </c>
      <c r="G21" s="16">
        <v>107</v>
      </c>
      <c r="H21" s="16">
        <v>10</v>
      </c>
    </row>
    <row r="22" spans="1:8" x14ac:dyDescent="0.25">
      <c r="A22" s="15" t="s">
        <v>60</v>
      </c>
      <c r="B22" s="16">
        <f t="shared" si="0"/>
        <v>74</v>
      </c>
      <c r="C22" s="1">
        <f t="shared" si="1"/>
        <v>3.8302277432712216E-2</v>
      </c>
      <c r="D22" s="16">
        <v>3</v>
      </c>
      <c r="E22" s="16">
        <v>2</v>
      </c>
      <c r="F22" s="16">
        <v>3</v>
      </c>
      <c r="G22" s="16">
        <v>63</v>
      </c>
      <c r="H22" s="16">
        <v>3</v>
      </c>
    </row>
    <row r="23" spans="1:8" x14ac:dyDescent="0.25">
      <c r="A23" s="15" t="s">
        <v>61</v>
      </c>
      <c r="B23" s="16">
        <f t="shared" si="0"/>
        <v>102</v>
      </c>
      <c r="C23" s="1">
        <f t="shared" si="1"/>
        <v>5.2795031055900624E-2</v>
      </c>
      <c r="D23" s="16">
        <v>5</v>
      </c>
      <c r="E23" s="16">
        <v>4</v>
      </c>
      <c r="F23" s="16">
        <v>1</v>
      </c>
      <c r="G23" s="16">
        <v>88</v>
      </c>
      <c r="H23" s="16">
        <v>4</v>
      </c>
    </row>
    <row r="24" spans="1:8" x14ac:dyDescent="0.25">
      <c r="A24" s="15" t="s">
        <v>62</v>
      </c>
      <c r="B24" s="16">
        <f t="shared" si="0"/>
        <v>15</v>
      </c>
      <c r="C24" s="1">
        <f t="shared" si="1"/>
        <v>7.763975155279503E-3</v>
      </c>
      <c r="D24" s="16">
        <v>1</v>
      </c>
      <c r="E24" s="16">
        <v>8</v>
      </c>
      <c r="F24" s="16">
        <v>2</v>
      </c>
      <c r="G24" s="16">
        <v>4</v>
      </c>
      <c r="H24" s="16"/>
    </row>
    <row r="25" spans="1:8" x14ac:dyDescent="0.25">
      <c r="A25" s="15" t="s">
        <v>63</v>
      </c>
      <c r="B25" s="16">
        <f t="shared" si="0"/>
        <v>90</v>
      </c>
      <c r="C25" s="1">
        <f t="shared" si="1"/>
        <v>4.6583850931677016E-2</v>
      </c>
      <c r="D25" s="16">
        <v>34</v>
      </c>
      <c r="E25" s="16">
        <v>10</v>
      </c>
      <c r="F25" s="16">
        <v>9</v>
      </c>
      <c r="G25" s="16">
        <v>13</v>
      </c>
      <c r="H25" s="16">
        <v>24</v>
      </c>
    </row>
    <row r="26" spans="1:8" x14ac:dyDescent="0.25">
      <c r="A26" s="15" t="s">
        <v>64</v>
      </c>
      <c r="B26" s="16">
        <f t="shared" si="0"/>
        <v>122</v>
      </c>
      <c r="C26" s="1">
        <f t="shared" si="1"/>
        <v>6.3146997929606624E-2</v>
      </c>
      <c r="D26" s="16">
        <v>10</v>
      </c>
      <c r="E26" s="16">
        <v>4</v>
      </c>
      <c r="F26" s="16">
        <v>15</v>
      </c>
      <c r="G26" s="16">
        <v>86</v>
      </c>
      <c r="H26" s="16">
        <v>7</v>
      </c>
    </row>
    <row r="27" spans="1:8" x14ac:dyDescent="0.25">
      <c r="A27" s="15" t="s">
        <v>65</v>
      </c>
      <c r="B27" s="16">
        <f t="shared" si="0"/>
        <v>186</v>
      </c>
      <c r="C27" s="1">
        <f t="shared" si="1"/>
        <v>9.627329192546584E-2</v>
      </c>
      <c r="D27" s="16">
        <v>76</v>
      </c>
      <c r="E27" s="16">
        <v>3</v>
      </c>
      <c r="F27" s="16">
        <v>18</v>
      </c>
      <c r="G27" s="16">
        <v>67</v>
      </c>
      <c r="H27" s="16">
        <v>22</v>
      </c>
    </row>
    <row r="28" spans="1:8" x14ac:dyDescent="0.25">
      <c r="A28" s="15" t="s">
        <v>66</v>
      </c>
      <c r="B28" s="16">
        <f t="shared" si="0"/>
        <v>54</v>
      </c>
      <c r="C28" s="1">
        <f t="shared" si="1"/>
        <v>2.7950310559006212E-2</v>
      </c>
      <c r="D28" s="16">
        <v>2</v>
      </c>
      <c r="E28" s="16"/>
      <c r="F28" s="16">
        <v>7</v>
      </c>
      <c r="G28" s="16">
        <v>43</v>
      </c>
      <c r="H28" s="16">
        <v>2</v>
      </c>
    </row>
    <row r="29" spans="1:8" x14ac:dyDescent="0.25">
      <c r="A29" s="15" t="s">
        <v>67</v>
      </c>
      <c r="B29" s="16">
        <f t="shared" si="0"/>
        <v>5</v>
      </c>
      <c r="C29" s="1">
        <f t="shared" si="1"/>
        <v>2.587991718426501E-3</v>
      </c>
      <c r="D29" s="16"/>
      <c r="E29" s="16">
        <v>5</v>
      </c>
      <c r="F29" s="16"/>
      <c r="G29" s="16"/>
      <c r="H29" s="16"/>
    </row>
    <row r="30" spans="1:8" x14ac:dyDescent="0.25">
      <c r="A30" s="15" t="s">
        <v>68</v>
      </c>
      <c r="B30" s="16">
        <f t="shared" si="0"/>
        <v>29</v>
      </c>
      <c r="C30" s="1">
        <f t="shared" si="1"/>
        <v>1.5010351966873706E-2</v>
      </c>
      <c r="D30" s="16">
        <v>14</v>
      </c>
      <c r="E30" s="16">
        <v>14</v>
      </c>
      <c r="F30" s="16"/>
      <c r="G30" s="16"/>
      <c r="H30" s="16">
        <v>1</v>
      </c>
    </row>
    <row r="31" spans="1:8" x14ac:dyDescent="0.25">
      <c r="A31" s="15" t="s">
        <v>69</v>
      </c>
      <c r="B31" s="16">
        <f t="shared" si="0"/>
        <v>1</v>
      </c>
      <c r="C31" s="1">
        <f t="shared" si="1"/>
        <v>5.1759834368530024E-4</v>
      </c>
      <c r="D31" s="16">
        <v>1</v>
      </c>
      <c r="E31" s="16"/>
      <c r="F31" s="16"/>
      <c r="G31" s="16"/>
      <c r="H31" s="16"/>
    </row>
    <row r="32" spans="1:8" x14ac:dyDescent="0.25">
      <c r="A32" s="15" t="s">
        <v>79</v>
      </c>
      <c r="B32" s="16">
        <f t="shared" si="0"/>
        <v>1</v>
      </c>
      <c r="C32" s="1">
        <f t="shared" si="1"/>
        <v>5.1759834368530024E-4</v>
      </c>
      <c r="D32" s="16">
        <v>1</v>
      </c>
      <c r="E32" s="16"/>
      <c r="F32" s="16"/>
      <c r="G32" s="16"/>
      <c r="H32" s="16"/>
    </row>
    <row r="33" spans="1:8" x14ac:dyDescent="0.25">
      <c r="A33" s="15" t="s">
        <v>70</v>
      </c>
      <c r="B33" s="16">
        <f t="shared" si="0"/>
        <v>59</v>
      </c>
      <c r="C33" s="1">
        <f t="shared" si="1"/>
        <v>3.0538302277432712E-2</v>
      </c>
      <c r="D33" s="16">
        <v>21</v>
      </c>
      <c r="E33" s="16"/>
      <c r="F33" s="16"/>
      <c r="G33" s="16">
        <v>27</v>
      </c>
      <c r="H33" s="16">
        <v>11</v>
      </c>
    </row>
    <row r="34" spans="1:8" x14ac:dyDescent="0.25">
      <c r="A34" s="15" t="s">
        <v>71</v>
      </c>
      <c r="B34" s="16">
        <f t="shared" si="0"/>
        <v>1</v>
      </c>
      <c r="C34" s="1">
        <f t="shared" si="1"/>
        <v>5.1759834368530024E-4</v>
      </c>
      <c r="D34" s="16"/>
      <c r="E34" s="16">
        <v>1</v>
      </c>
      <c r="F34" s="16"/>
      <c r="G34" s="16"/>
      <c r="H34" s="16"/>
    </row>
    <row r="35" spans="1:8" x14ac:dyDescent="0.25">
      <c r="A35" s="15" t="s">
        <v>72</v>
      </c>
      <c r="B35" s="16">
        <f t="shared" si="0"/>
        <v>32</v>
      </c>
      <c r="C35" s="1">
        <f t="shared" si="1"/>
        <v>1.6563146997929608E-2</v>
      </c>
      <c r="D35" s="16"/>
      <c r="E35" s="16">
        <v>32</v>
      </c>
      <c r="F35" s="16"/>
      <c r="G35" s="16"/>
      <c r="H35" s="16"/>
    </row>
    <row r="36" spans="1:8" x14ac:dyDescent="0.25">
      <c r="A36" s="15" t="s">
        <v>73</v>
      </c>
      <c r="B36" s="16">
        <f t="shared" si="0"/>
        <v>15</v>
      </c>
      <c r="C36" s="1">
        <f t="shared" si="1"/>
        <v>7.763975155279503E-3</v>
      </c>
      <c r="D36" s="16"/>
      <c r="E36" s="16"/>
      <c r="F36" s="16"/>
      <c r="G36" s="16">
        <v>15</v>
      </c>
      <c r="H36" s="16"/>
    </row>
    <row r="37" spans="1:8" x14ac:dyDescent="0.25">
      <c r="A37" s="15" t="s">
        <v>34</v>
      </c>
      <c r="B37" s="16">
        <f t="shared" si="0"/>
        <v>4</v>
      </c>
      <c r="C37" s="1">
        <f t="shared" si="1"/>
        <v>2.070393374741201E-3</v>
      </c>
      <c r="D37" s="16"/>
      <c r="E37" s="16">
        <v>1</v>
      </c>
      <c r="F37" s="16"/>
      <c r="G37" s="16">
        <v>2</v>
      </c>
      <c r="H37" s="16">
        <v>1</v>
      </c>
    </row>
    <row r="38" spans="1:8" x14ac:dyDescent="0.25">
      <c r="A38" s="15" t="s">
        <v>74</v>
      </c>
      <c r="B38" s="16">
        <f t="shared" si="0"/>
        <v>1932</v>
      </c>
      <c r="C38" s="1">
        <f t="shared" si="1"/>
        <v>1</v>
      </c>
      <c r="D38" s="16">
        <f>SUM(D3:D37)</f>
        <v>256</v>
      </c>
      <c r="E38" s="16">
        <f t="shared" ref="E38:H38" si="2">SUM(E3:E37)</f>
        <v>464</v>
      </c>
      <c r="F38" s="16">
        <f t="shared" si="2"/>
        <v>129</v>
      </c>
      <c r="G38" s="16">
        <f t="shared" si="2"/>
        <v>925</v>
      </c>
      <c r="H38" s="16">
        <f t="shared" si="2"/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E29" sqref="E29"/>
    </sheetView>
  </sheetViews>
  <sheetFormatPr defaultRowHeight="15" x14ac:dyDescent="0.25"/>
  <cols>
    <col min="1" max="1" width="35.28515625" bestFit="1" customWidth="1"/>
  </cols>
  <sheetData>
    <row r="1" spans="1:8" x14ac:dyDescent="0.25">
      <c r="A1" s="12" t="s">
        <v>78</v>
      </c>
    </row>
    <row r="2" spans="1:8" x14ac:dyDescent="0.25">
      <c r="A2" s="17" t="s">
        <v>75</v>
      </c>
      <c r="B2" s="17" t="s">
        <v>40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</row>
    <row r="3" spans="1:8" x14ac:dyDescent="0.25">
      <c r="A3" s="15" t="s">
        <v>77</v>
      </c>
      <c r="B3" s="16">
        <f>SUM(D3:H3)</f>
        <v>23209</v>
      </c>
      <c r="C3" s="1">
        <f>B3/$B$3</f>
        <v>1</v>
      </c>
      <c r="D3" s="16">
        <v>3108</v>
      </c>
      <c r="E3" s="16">
        <v>5242</v>
      </c>
      <c r="F3" s="16">
        <v>1447</v>
      </c>
      <c r="G3" s="16">
        <v>11780</v>
      </c>
      <c r="H3" s="16">
        <v>1632</v>
      </c>
    </row>
    <row r="4" spans="1:8" x14ac:dyDescent="0.25">
      <c r="A4" s="18" t="s">
        <v>76</v>
      </c>
      <c r="B4" s="18"/>
      <c r="C4" s="18"/>
      <c r="D4" s="18"/>
      <c r="E4" s="18"/>
      <c r="F4" s="18"/>
      <c r="G4" s="18"/>
      <c r="H4" s="18"/>
    </row>
    <row r="5" spans="1:8" x14ac:dyDescent="0.25">
      <c r="A5" s="15" t="s">
        <v>10</v>
      </c>
      <c r="B5" s="16">
        <f t="shared" ref="B5:B15" si="0">SUM(D5:H5)</f>
        <v>16546</v>
      </c>
      <c r="C5" s="1">
        <f>B5/$B$3</f>
        <v>0.71291309405833947</v>
      </c>
      <c r="D5" s="16">
        <v>1937</v>
      </c>
      <c r="E5" s="16">
        <v>3046</v>
      </c>
      <c r="F5" s="16">
        <v>858</v>
      </c>
      <c r="G5" s="16">
        <v>9683</v>
      </c>
      <c r="H5" s="16">
        <v>1022</v>
      </c>
    </row>
    <row r="6" spans="1:8" x14ac:dyDescent="0.25">
      <c r="A6" s="15" t="s">
        <v>11</v>
      </c>
      <c r="B6" s="16">
        <f t="shared" si="0"/>
        <v>5557</v>
      </c>
      <c r="C6" s="1">
        <f t="shared" ref="C6:C15" si="1">B6/$B$3</f>
        <v>0.23943297858589341</v>
      </c>
      <c r="D6" s="16">
        <v>981</v>
      </c>
      <c r="E6" s="16">
        <v>2022</v>
      </c>
      <c r="F6" s="16">
        <v>444</v>
      </c>
      <c r="G6" s="16">
        <v>1604</v>
      </c>
      <c r="H6" s="16">
        <v>506</v>
      </c>
    </row>
    <row r="7" spans="1:8" x14ac:dyDescent="0.25">
      <c r="A7" s="15" t="s">
        <v>12</v>
      </c>
      <c r="B7" s="16">
        <f t="shared" si="0"/>
        <v>1109</v>
      </c>
      <c r="C7" s="1">
        <f t="shared" si="1"/>
        <v>4.7783187556551338E-2</v>
      </c>
      <c r="D7" s="16">
        <v>190</v>
      </c>
      <c r="E7" s="16">
        <v>174</v>
      </c>
      <c r="F7" s="16">
        <v>145</v>
      </c>
      <c r="G7" s="16">
        <v>496</v>
      </c>
      <c r="H7" s="16">
        <v>104</v>
      </c>
    </row>
    <row r="8" spans="1:8" x14ac:dyDescent="0.25">
      <c r="A8" s="18" t="s">
        <v>27</v>
      </c>
      <c r="B8" s="18"/>
      <c r="C8" s="18"/>
      <c r="D8" s="18"/>
      <c r="E8" s="18"/>
      <c r="F8" s="18"/>
      <c r="G8" s="18"/>
      <c r="H8" s="18"/>
    </row>
    <row r="9" spans="1:8" x14ac:dyDescent="0.25">
      <c r="A9" s="15" t="s">
        <v>28</v>
      </c>
      <c r="B9" s="16">
        <f t="shared" si="0"/>
        <v>993</v>
      </c>
      <c r="C9" s="1">
        <f t="shared" si="1"/>
        <v>4.2785126459563103E-2</v>
      </c>
      <c r="D9" s="16">
        <v>52</v>
      </c>
      <c r="E9" s="16">
        <v>862</v>
      </c>
      <c r="F9" s="16">
        <v>79</v>
      </c>
      <c r="G9" s="16"/>
      <c r="H9" s="16"/>
    </row>
    <row r="10" spans="1:8" x14ac:dyDescent="0.25">
      <c r="A10" s="15" t="s">
        <v>29</v>
      </c>
      <c r="B10" s="16">
        <f t="shared" si="0"/>
        <v>6782</v>
      </c>
      <c r="C10" s="1">
        <f t="shared" si="1"/>
        <v>0.29221422723943297</v>
      </c>
      <c r="D10" s="16">
        <v>1229</v>
      </c>
      <c r="E10" s="16">
        <v>334</v>
      </c>
      <c r="F10" s="16">
        <v>392</v>
      </c>
      <c r="G10" s="16">
        <v>4369</v>
      </c>
      <c r="H10" s="16">
        <v>458</v>
      </c>
    </row>
    <row r="11" spans="1:8" x14ac:dyDescent="0.25">
      <c r="A11" s="15" t="s">
        <v>30</v>
      </c>
      <c r="B11" s="16">
        <f t="shared" si="0"/>
        <v>8734</v>
      </c>
      <c r="C11" s="1">
        <f t="shared" si="1"/>
        <v>0.37631953121633849</v>
      </c>
      <c r="D11" s="16">
        <v>359</v>
      </c>
      <c r="E11" s="16">
        <v>1209</v>
      </c>
      <c r="F11" s="16">
        <v>544</v>
      </c>
      <c r="G11" s="16">
        <v>6227</v>
      </c>
      <c r="H11" s="16">
        <v>395</v>
      </c>
    </row>
    <row r="12" spans="1:8" x14ac:dyDescent="0.25">
      <c r="A12" s="15" t="s">
        <v>31</v>
      </c>
      <c r="B12" s="16">
        <f t="shared" si="0"/>
        <v>147</v>
      </c>
      <c r="C12" s="1">
        <f t="shared" si="1"/>
        <v>6.3337498384247494E-3</v>
      </c>
      <c r="D12" s="16"/>
      <c r="E12" s="16"/>
      <c r="F12" s="16"/>
      <c r="G12" s="16">
        <v>147</v>
      </c>
      <c r="H12" s="16"/>
    </row>
    <row r="13" spans="1:8" x14ac:dyDescent="0.25">
      <c r="A13" s="15" t="s">
        <v>32</v>
      </c>
      <c r="B13" s="16">
        <f t="shared" si="0"/>
        <v>5587</v>
      </c>
      <c r="C13" s="1">
        <f t="shared" si="1"/>
        <v>0.24072558059373519</v>
      </c>
      <c r="D13" s="16">
        <v>1248</v>
      </c>
      <c r="E13" s="16">
        <v>2834</v>
      </c>
      <c r="F13" s="16">
        <v>432</v>
      </c>
      <c r="G13" s="16">
        <v>331</v>
      </c>
      <c r="H13" s="16">
        <v>742</v>
      </c>
    </row>
    <row r="14" spans="1:8" x14ac:dyDescent="0.25">
      <c r="A14" s="15" t="s">
        <v>33</v>
      </c>
      <c r="B14" s="16">
        <f t="shared" si="0"/>
        <v>935</v>
      </c>
      <c r="C14" s="1">
        <f t="shared" si="1"/>
        <v>4.0286095911068985E-2</v>
      </c>
      <c r="D14" s="16">
        <v>214</v>
      </c>
      <c r="E14" s="16"/>
      <c r="F14" s="16"/>
      <c r="G14" s="16">
        <v>688</v>
      </c>
      <c r="H14" s="16">
        <v>33</v>
      </c>
    </row>
    <row r="15" spans="1:8" x14ac:dyDescent="0.25">
      <c r="A15" s="15" t="s">
        <v>34</v>
      </c>
      <c r="B15" s="16">
        <f t="shared" si="0"/>
        <v>31</v>
      </c>
      <c r="C15" s="1">
        <f t="shared" si="1"/>
        <v>1.3356887414365116E-3</v>
      </c>
      <c r="D15" s="16">
        <v>6</v>
      </c>
      <c r="E15" s="16">
        <v>3</v>
      </c>
      <c r="F15" s="16"/>
      <c r="G15" s="16">
        <v>18</v>
      </c>
      <c r="H15" s="16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Headcount</vt:lpstr>
      <vt:lpstr>Major</vt:lpstr>
      <vt:lpstr>Credits Enrolled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Maridell Edwin</cp:lastModifiedBy>
  <dcterms:created xsi:type="dcterms:W3CDTF">2018-09-03T03:46:00Z</dcterms:created>
  <dcterms:modified xsi:type="dcterms:W3CDTF">2018-09-26T04:01:07Z</dcterms:modified>
</cp:coreProperties>
</file>