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PO\Google Drive\Databases\MasterDatabase\Accreditation\"/>
    </mc:Choice>
  </mc:AlternateContent>
  <bookViews>
    <workbookView xWindow="0" yWindow="0" windowWidth="25200" windowHeight="11985" activeTab="1"/>
  </bookViews>
  <sheets>
    <sheet name="enrollment" sheetId="2" r:id="rId1"/>
    <sheet name="enrollment-grpahs" sheetId="7" r:id="rId2"/>
    <sheet name="enrollment%" sheetId="3" r:id="rId3"/>
    <sheet name="major" sheetId="4" r:id="rId4"/>
    <sheet name="Credits" sheetId="5" r:id="rId5"/>
    <sheet name="credits_expanded" sheetId="6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6" l="1"/>
  <c r="P40" i="6"/>
  <c r="Q39" i="6"/>
  <c r="P39" i="6"/>
  <c r="Q38" i="6"/>
  <c r="P38" i="6"/>
  <c r="Q37" i="6"/>
  <c r="P37" i="6"/>
  <c r="Q36" i="6"/>
  <c r="P36" i="6"/>
  <c r="Q35" i="6"/>
  <c r="P35" i="6"/>
  <c r="Q34" i="6"/>
  <c r="P34" i="6"/>
  <c r="Q33" i="6"/>
  <c r="P33" i="6"/>
  <c r="Q31" i="6"/>
  <c r="P31" i="6"/>
  <c r="Q30" i="6"/>
  <c r="P30" i="6"/>
  <c r="Q29" i="6"/>
  <c r="P29" i="6"/>
  <c r="Q28" i="6"/>
  <c r="P28" i="6"/>
  <c r="Q26" i="6"/>
  <c r="P26" i="6"/>
  <c r="Q25" i="6"/>
  <c r="P25" i="6"/>
  <c r="Q24" i="6"/>
  <c r="P24" i="6"/>
  <c r="Q23" i="6"/>
  <c r="P23" i="6"/>
  <c r="Q22" i="6"/>
  <c r="P22" i="6"/>
  <c r="Q20" i="6"/>
  <c r="P20" i="6"/>
  <c r="Q19" i="6"/>
  <c r="P19" i="6"/>
  <c r="Q17" i="6"/>
  <c r="P17" i="6"/>
  <c r="Q16" i="6"/>
  <c r="P16" i="6"/>
  <c r="Q14" i="6"/>
  <c r="P14" i="6"/>
  <c r="Q13" i="6"/>
  <c r="P13" i="6"/>
  <c r="Q12" i="6"/>
  <c r="P12" i="6"/>
  <c r="Q11" i="6"/>
  <c r="P11" i="6"/>
  <c r="Q10" i="6"/>
  <c r="P10" i="6"/>
  <c r="Q8" i="6"/>
  <c r="P8" i="6"/>
  <c r="Q7" i="6"/>
  <c r="P7" i="6"/>
  <c r="Q6" i="6"/>
  <c r="P6" i="6"/>
  <c r="Q4" i="6"/>
  <c r="P4" i="6"/>
  <c r="U40" i="6"/>
  <c r="T40" i="6"/>
  <c r="U39" i="6"/>
  <c r="T39" i="6"/>
  <c r="U38" i="6"/>
  <c r="T38" i="6"/>
  <c r="U37" i="6"/>
  <c r="T37" i="6"/>
  <c r="U36" i="6"/>
  <c r="T36" i="6"/>
  <c r="U35" i="6"/>
  <c r="T35" i="6"/>
  <c r="U34" i="6"/>
  <c r="T34" i="6"/>
  <c r="U33" i="6"/>
  <c r="T33" i="6"/>
  <c r="U31" i="6"/>
  <c r="T31" i="6"/>
  <c r="U30" i="6"/>
  <c r="T30" i="6"/>
  <c r="U29" i="6"/>
  <c r="T29" i="6"/>
  <c r="U28" i="6"/>
  <c r="T28" i="6"/>
  <c r="U26" i="6"/>
  <c r="T26" i="6"/>
  <c r="U25" i="6"/>
  <c r="T25" i="6"/>
  <c r="U24" i="6"/>
  <c r="T24" i="6"/>
  <c r="U23" i="6"/>
  <c r="T23" i="6"/>
  <c r="U22" i="6"/>
  <c r="T22" i="6"/>
  <c r="U20" i="6"/>
  <c r="T20" i="6"/>
  <c r="U19" i="6"/>
  <c r="T19" i="6"/>
  <c r="U17" i="6"/>
  <c r="T17" i="6"/>
  <c r="U16" i="6"/>
  <c r="T16" i="6"/>
  <c r="U14" i="6"/>
  <c r="T14" i="6"/>
  <c r="U13" i="6"/>
  <c r="T13" i="6"/>
  <c r="U12" i="6"/>
  <c r="T12" i="6"/>
  <c r="U11" i="6"/>
  <c r="T11" i="6"/>
  <c r="U10" i="6"/>
  <c r="T10" i="6"/>
  <c r="U8" i="6"/>
  <c r="T8" i="6"/>
  <c r="U7" i="6"/>
  <c r="T7" i="6"/>
  <c r="U6" i="6"/>
  <c r="T6" i="6"/>
  <c r="U4" i="6"/>
  <c r="T4" i="6"/>
  <c r="M40" i="6"/>
  <c r="L40" i="6"/>
  <c r="M39" i="6"/>
  <c r="L39" i="6"/>
  <c r="M38" i="6"/>
  <c r="L38" i="6"/>
  <c r="M37" i="6"/>
  <c r="L37" i="6"/>
  <c r="M36" i="6"/>
  <c r="L36" i="6"/>
  <c r="M35" i="6"/>
  <c r="L35" i="6"/>
  <c r="M34" i="6"/>
  <c r="L34" i="6"/>
  <c r="M33" i="6"/>
  <c r="L33" i="6"/>
  <c r="M31" i="6"/>
  <c r="L31" i="6"/>
  <c r="M30" i="6"/>
  <c r="L30" i="6"/>
  <c r="M29" i="6"/>
  <c r="L29" i="6"/>
  <c r="M28" i="6"/>
  <c r="L28" i="6"/>
  <c r="M26" i="6"/>
  <c r="L26" i="6"/>
  <c r="M25" i="6"/>
  <c r="L25" i="6"/>
  <c r="M24" i="6"/>
  <c r="L24" i="6"/>
  <c r="M23" i="6"/>
  <c r="L23" i="6"/>
  <c r="M22" i="6"/>
  <c r="L22" i="6"/>
  <c r="M20" i="6"/>
  <c r="L20" i="6"/>
  <c r="M19" i="6"/>
  <c r="L19" i="6"/>
  <c r="M17" i="6"/>
  <c r="L17" i="6"/>
  <c r="M16" i="6"/>
  <c r="L16" i="6"/>
  <c r="M14" i="6"/>
  <c r="L14" i="6"/>
  <c r="M13" i="6"/>
  <c r="L13" i="6"/>
  <c r="M12" i="6"/>
  <c r="L12" i="6"/>
  <c r="M11" i="6"/>
  <c r="L11" i="6"/>
  <c r="M10" i="6"/>
  <c r="L10" i="6"/>
  <c r="M8" i="6"/>
  <c r="L8" i="6"/>
  <c r="M7" i="6"/>
  <c r="L7" i="6"/>
  <c r="M6" i="6"/>
  <c r="L6" i="6"/>
  <c r="M4" i="6"/>
  <c r="L4" i="6"/>
  <c r="I40" i="6"/>
  <c r="H40" i="6"/>
  <c r="I39" i="6"/>
  <c r="H39" i="6"/>
  <c r="I38" i="6"/>
  <c r="H38" i="6"/>
  <c r="I37" i="6"/>
  <c r="H37" i="6"/>
  <c r="I36" i="6"/>
  <c r="H36" i="6"/>
  <c r="I35" i="6"/>
  <c r="H35" i="6"/>
  <c r="I34" i="6"/>
  <c r="H34" i="6"/>
  <c r="I33" i="6"/>
  <c r="H33" i="6"/>
  <c r="I31" i="6"/>
  <c r="H31" i="6"/>
  <c r="I30" i="6"/>
  <c r="H30" i="6"/>
  <c r="I29" i="6"/>
  <c r="H29" i="6"/>
  <c r="I28" i="6"/>
  <c r="H28" i="6"/>
  <c r="I26" i="6"/>
  <c r="H26" i="6"/>
  <c r="I25" i="6"/>
  <c r="H25" i="6"/>
  <c r="I24" i="6"/>
  <c r="H24" i="6"/>
  <c r="I23" i="6"/>
  <c r="H23" i="6"/>
  <c r="I22" i="6"/>
  <c r="H22" i="6"/>
  <c r="I20" i="6"/>
  <c r="H20" i="6"/>
  <c r="I19" i="6"/>
  <c r="H19" i="6"/>
  <c r="I17" i="6"/>
  <c r="H17" i="6"/>
  <c r="I16" i="6"/>
  <c r="H16" i="6"/>
  <c r="I14" i="6"/>
  <c r="H14" i="6"/>
  <c r="I13" i="6"/>
  <c r="H13" i="6"/>
  <c r="I12" i="6"/>
  <c r="H12" i="6"/>
  <c r="I11" i="6"/>
  <c r="H11" i="6"/>
  <c r="I10" i="6"/>
  <c r="H10" i="6"/>
  <c r="I8" i="6"/>
  <c r="H8" i="6"/>
  <c r="I7" i="6"/>
  <c r="H7" i="6"/>
  <c r="I6" i="6"/>
  <c r="H6" i="6"/>
  <c r="I4" i="6"/>
  <c r="H4" i="6"/>
  <c r="E37" i="6"/>
  <c r="E38" i="6"/>
  <c r="E39" i="6"/>
  <c r="E40" i="6"/>
  <c r="E36" i="6"/>
  <c r="E35" i="6"/>
  <c r="E34" i="6"/>
  <c r="E33" i="6"/>
  <c r="E31" i="6"/>
  <c r="E30" i="6"/>
  <c r="E29" i="6"/>
  <c r="E28" i="6"/>
  <c r="E24" i="6"/>
  <c r="E25" i="6"/>
  <c r="E26" i="6"/>
  <c r="E23" i="6"/>
  <c r="E22" i="6"/>
  <c r="E20" i="6"/>
  <c r="E19" i="6"/>
  <c r="E17" i="6"/>
  <c r="E16" i="6"/>
  <c r="E13" i="6"/>
  <c r="E14" i="6"/>
  <c r="E12" i="6"/>
  <c r="E11" i="6"/>
  <c r="E10" i="6"/>
  <c r="E7" i="6"/>
  <c r="E8" i="6"/>
  <c r="E6" i="6"/>
  <c r="E4" i="6"/>
  <c r="D38" i="6"/>
  <c r="D39" i="6"/>
  <c r="D40" i="6"/>
  <c r="D37" i="6"/>
  <c r="D36" i="6"/>
  <c r="D35" i="6"/>
  <c r="D34" i="6"/>
  <c r="D33" i="6"/>
  <c r="D31" i="6"/>
  <c r="D30" i="6"/>
  <c r="D29" i="6"/>
  <c r="D28" i="6"/>
  <c r="D26" i="6"/>
  <c r="D25" i="6"/>
  <c r="D24" i="6"/>
  <c r="D23" i="6"/>
  <c r="D22" i="6"/>
  <c r="D20" i="6"/>
  <c r="D19" i="6"/>
  <c r="D17" i="6"/>
  <c r="D16" i="6"/>
  <c r="D13" i="6"/>
  <c r="D14" i="6"/>
  <c r="D12" i="6"/>
  <c r="D11" i="6"/>
  <c r="D10" i="6"/>
  <c r="D7" i="6"/>
  <c r="D8" i="6"/>
  <c r="D6" i="6"/>
  <c r="D4" i="6"/>
  <c r="D52" i="4" l="1"/>
  <c r="E52" i="4"/>
  <c r="F52" i="4"/>
  <c r="G52" i="4"/>
  <c r="C52" i="4"/>
  <c r="J38" i="3"/>
  <c r="J37" i="3"/>
  <c r="J36" i="3"/>
  <c r="J35" i="3"/>
  <c r="J34" i="3"/>
  <c r="J33" i="3"/>
  <c r="J32" i="3"/>
  <c r="J30" i="3"/>
  <c r="J29" i="3"/>
  <c r="J28" i="3"/>
  <c r="J27" i="3"/>
  <c r="J25" i="3"/>
  <c r="J24" i="3"/>
  <c r="J23" i="3"/>
  <c r="J22" i="3"/>
  <c r="J21" i="3"/>
  <c r="J19" i="3"/>
  <c r="J18" i="3"/>
  <c r="J16" i="3"/>
  <c r="J15" i="3"/>
  <c r="J13" i="3"/>
  <c r="J12" i="3"/>
  <c r="J11" i="3"/>
  <c r="J10" i="3"/>
  <c r="J9" i="3"/>
  <c r="J7" i="3"/>
  <c r="J6" i="3"/>
  <c r="J5" i="3"/>
  <c r="J3" i="3"/>
  <c r="H38" i="3"/>
  <c r="H37" i="3"/>
  <c r="H36" i="3"/>
  <c r="H35" i="3"/>
  <c r="H34" i="3"/>
  <c r="H33" i="3"/>
  <c r="H32" i="3"/>
  <c r="H30" i="3"/>
  <c r="H29" i="3"/>
  <c r="H28" i="3"/>
  <c r="H27" i="3"/>
  <c r="H25" i="3"/>
  <c r="H24" i="3"/>
  <c r="H23" i="3"/>
  <c r="H22" i="3"/>
  <c r="H21" i="3"/>
  <c r="H19" i="3"/>
  <c r="H18" i="3"/>
  <c r="H16" i="3"/>
  <c r="H15" i="3"/>
  <c r="H13" i="3"/>
  <c r="H12" i="3"/>
  <c r="H11" i="3"/>
  <c r="H10" i="3"/>
  <c r="H9" i="3"/>
  <c r="H7" i="3"/>
  <c r="H6" i="3"/>
  <c r="H5" i="3"/>
  <c r="H3" i="3"/>
  <c r="F38" i="3"/>
  <c r="F37" i="3"/>
  <c r="F36" i="3"/>
  <c r="F35" i="3"/>
  <c r="F34" i="3"/>
  <c r="F33" i="3"/>
  <c r="F32" i="3"/>
  <c r="F30" i="3"/>
  <c r="F29" i="3"/>
  <c r="F28" i="3"/>
  <c r="F27" i="3"/>
  <c r="F25" i="3"/>
  <c r="F24" i="3"/>
  <c r="F23" i="3"/>
  <c r="F22" i="3"/>
  <c r="F21" i="3"/>
  <c r="F19" i="3"/>
  <c r="F18" i="3"/>
  <c r="F16" i="3"/>
  <c r="F15" i="3"/>
  <c r="F13" i="3"/>
  <c r="F12" i="3"/>
  <c r="F11" i="3"/>
  <c r="F10" i="3"/>
  <c r="F9" i="3"/>
  <c r="F7" i="3"/>
  <c r="F6" i="3"/>
  <c r="F5" i="3"/>
  <c r="F3" i="3"/>
  <c r="D38" i="3"/>
  <c r="D37" i="3"/>
  <c r="D36" i="3"/>
  <c r="D35" i="3"/>
  <c r="D34" i="3"/>
  <c r="D33" i="3"/>
  <c r="D32" i="3"/>
  <c r="D30" i="3"/>
  <c r="D29" i="3"/>
  <c r="D28" i="3"/>
  <c r="D27" i="3"/>
  <c r="D25" i="3"/>
  <c r="D24" i="3"/>
  <c r="D23" i="3"/>
  <c r="D22" i="3"/>
  <c r="D21" i="3"/>
  <c r="D19" i="3"/>
  <c r="D18" i="3"/>
  <c r="D16" i="3"/>
  <c r="D15" i="3"/>
  <c r="D13" i="3"/>
  <c r="D12" i="3"/>
  <c r="D11" i="3"/>
  <c r="D10" i="3"/>
  <c r="D9" i="3"/>
  <c r="D7" i="3"/>
  <c r="D6" i="3"/>
  <c r="D5" i="3"/>
  <c r="D3" i="3"/>
  <c r="B36" i="3"/>
  <c r="B37" i="3"/>
  <c r="B38" i="3"/>
  <c r="B35" i="3"/>
  <c r="B34" i="3"/>
  <c r="B33" i="3"/>
  <c r="B32" i="3"/>
  <c r="B28" i="3"/>
  <c r="B29" i="3"/>
  <c r="B30" i="3"/>
  <c r="B27" i="3"/>
  <c r="B23" i="3"/>
  <c r="B24" i="3"/>
  <c r="B25" i="3"/>
  <c r="B22" i="3"/>
  <c r="B21" i="3"/>
  <c r="B19" i="3"/>
  <c r="B18" i="3"/>
  <c r="B16" i="3"/>
  <c r="B15" i="3"/>
  <c r="B12" i="3"/>
  <c r="B13" i="3"/>
  <c r="B11" i="3"/>
  <c r="B10" i="3"/>
  <c r="B9" i="3"/>
  <c r="B6" i="3"/>
  <c r="B7" i="3"/>
  <c r="B5" i="3"/>
  <c r="B3" i="3"/>
</calcChain>
</file>

<file path=xl/sharedStrings.xml><?xml version="1.0" encoding="utf-8"?>
<sst xmlns="http://schemas.openxmlformats.org/spreadsheetml/2006/main" count="664" uniqueCount="108">
  <si>
    <t>Summer 2012</t>
  </si>
  <si>
    <t>Summer 2013</t>
  </si>
  <si>
    <t>Summer 2014</t>
  </si>
  <si>
    <t>Summer 2015</t>
  </si>
  <si>
    <t>Continuing</t>
  </si>
  <si>
    <t>New Student</t>
  </si>
  <si>
    <t>Returning Student</t>
  </si>
  <si>
    <t>Summer 2011</t>
  </si>
  <si>
    <t>Chuuk</t>
  </si>
  <si>
    <t>Kosrae</t>
  </si>
  <si>
    <t>National</t>
  </si>
  <si>
    <t>Pohnpei</t>
  </si>
  <si>
    <t>Yap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</si>
  <si>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</si>
  <si>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</si>
  <si>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</si>
  <si>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</si>
  <si>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</si>
  <si>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</si>
  <si>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</si>
  <si>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</si>
  <si>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18 to 24</t>
  </si>
  <si>
    <t>25 to 39</t>
  </si>
  <si>
    <t>40+</t>
  </si>
  <si>
    <t>Under 18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</si>
  <si>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</si>
  <si>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</si>
  <si>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</si>
  <si>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</si>
  <si>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</si>
  <si>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</si>
  <si>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Unclassified</t>
  </si>
  <si>
    <t>Female</t>
  </si>
  <si>
    <t>Male</t>
  </si>
  <si>
    <t>College (Headcount)</t>
  </si>
  <si>
    <t>AgeGroup</t>
  </si>
  <si>
    <t>#</t>
  </si>
  <si>
    <t>degree</t>
  </si>
  <si>
    <t>Accounting</t>
  </si>
  <si>
    <t>TYC</t>
  </si>
  <si>
    <t>Ag. &amp; Nat. Res. Management</t>
  </si>
  <si>
    <t>AS</t>
  </si>
  <si>
    <t>Agriculture</t>
  </si>
  <si>
    <t>Agriculture and Food Technology</t>
  </si>
  <si>
    <t>CA</t>
  </si>
  <si>
    <t>Basic Public Health</t>
  </si>
  <si>
    <t>Bookkeeping</t>
  </si>
  <si>
    <t>Building Maintenance and Repair</t>
  </si>
  <si>
    <t>Building Technology</t>
  </si>
  <si>
    <t>AAS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</si>
  <si>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</si>
  <si>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</si>
  <si>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</si>
  <si>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</si>
  <si>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</si>
  <si>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</si>
  <si>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Early Childhood Education</t>
  </si>
  <si>
    <t>Electronic Engineering Technology</t>
  </si>
  <si>
    <t>Electronics Technology</t>
  </si>
  <si>
    <t>Elementary Education</t>
  </si>
  <si>
    <t>BA</t>
  </si>
  <si>
    <t>General Business</t>
  </si>
  <si>
    <t>General Studies</t>
  </si>
  <si>
    <t>Health Assistant Training Program</t>
  </si>
  <si>
    <t>Health Career Opportunities Program</t>
  </si>
  <si>
    <t>AA</t>
  </si>
  <si>
    <t>Hospitality and Tourism Management</t>
  </si>
  <si>
    <t>Law Enforcement</t>
  </si>
  <si>
    <t>Liberal Arts</t>
  </si>
  <si>
    <t>Liberal Arts / Media Studies</t>
  </si>
  <si>
    <t>Marine Science</t>
  </si>
  <si>
    <t>Micronesian Studies</t>
  </si>
  <si>
    <t>Nursing</t>
  </si>
  <si>
    <t>Nursing (PN)</t>
  </si>
  <si>
    <t>Nursing Assistant</t>
  </si>
  <si>
    <t>Nursing-RN</t>
  </si>
  <si>
    <t>Pre-Teacher Preparation</t>
  </si>
  <si>
    <t>Public Health</t>
  </si>
  <si>
    <t>Refrigerator and Air Conditioning</t>
  </si>
  <si>
    <t>Secretarial Science</t>
  </si>
  <si>
    <t>Special Education</t>
  </si>
  <si>
    <t>Teacher Education - Elementary</t>
  </si>
  <si>
    <t>Teacher Preparation - Elementary</t>
  </si>
  <si>
    <t>Telecommunication Technology</t>
  </si>
  <si>
    <t>Telecommunications</t>
  </si>
  <si>
    <t>Trial Counselor</t>
  </si>
  <si>
    <t>UC</t>
  </si>
  <si>
    <t>Undeclared</t>
  </si>
  <si>
    <t>UD</t>
  </si>
  <si>
    <t>Total</t>
  </si>
  <si>
    <t>Summer Enrollment by Major</t>
  </si>
  <si>
    <t>Full Time vs. Part Time</t>
  </si>
  <si>
    <t>Student Type</t>
  </si>
  <si>
    <t>Campus</t>
  </si>
  <si>
    <t>Gender</t>
  </si>
  <si>
    <t>Degree Type</t>
  </si>
  <si>
    <t>College</t>
  </si>
  <si>
    <t>Category</t>
  </si>
  <si>
    <t>Type</t>
  </si>
  <si>
    <t>F</t>
  </si>
  <si>
    <t>M</t>
  </si>
  <si>
    <t>Summer Semester Credits</t>
  </si>
  <si>
    <t>FTE</t>
  </si>
  <si>
    <t>Credits</t>
  </si>
  <si>
    <t>Enrollment</t>
  </si>
  <si>
    <t>Avg. Credits</t>
  </si>
  <si>
    <t>Summer Semester Enrollment Trends</t>
  </si>
  <si>
    <t>major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</si>
</sst>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2" fillId="0" borderId="0" xfId="1"/>
    <xf numFmtId="0" fontId="1" fillId="0" borderId="2" xfId="1" applyFont="1" applyFill="1" applyBorder="1" applyAlignment="1">
      <alignment horizontal="right" wrapText="1"/>
    </xf>
    <xf numFmtId="0" fontId="1" fillId="2" borderId="1" xfId="1" applyFont="1" applyFill="1" applyBorder="1" applyAlignment="1">
      <alignment horizontal="center"/>
    </xf>
    <xf numFmtId="0" fontId="0" fillId="0" borderId="1" xfId="0" applyBorder="1"/>
    <xf numFmtId="0" fontId="1" fillId="0" borderId="1" xfId="1" applyFont="1" applyFill="1" applyBorder="1" applyAlignment="1">
      <alignment horizontal="right" wrapText="1"/>
    </xf>
    <xf numFmtId="164" fontId="0" fillId="0" borderId="0" xfId="0" applyNumberFormat="1"/>
    <xf numFmtId="0" fontId="1" fillId="2" borderId="3" xfId="1" applyFont="1" applyFill="1" applyBorder="1" applyAlignment="1">
      <alignment horizontal="center"/>
    </xf>
    <xf numFmtId="164" fontId="0" fillId="0" borderId="1" xfId="0" applyNumberFormat="1" applyBorder="1"/>
    <xf numFmtId="164" fontId="1" fillId="2" borderId="1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wrapText="1"/>
    </xf>
    <xf numFmtId="164" fontId="1" fillId="0" borderId="0" xfId="1" applyNumberFormat="1" applyFont="1" applyFill="1" applyBorder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2" fillId="0" borderId="1" xfId="2" applyBorder="1"/>
    <xf numFmtId="0" fontId="0" fillId="0" borderId="0" xfId="0" applyAlignment="1">
      <alignment horizontal="left"/>
    </xf>
    <xf numFmtId="0" fontId="1" fillId="2" borderId="1" xfId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left" wrapText="1"/>
    </xf>
    <xf numFmtId="0" fontId="1" fillId="2" borderId="1" xfId="2" applyFont="1" applyFill="1" applyBorder="1" applyAlignment="1">
      <alignment horizontal="left"/>
    </xf>
    <xf numFmtId="0" fontId="1" fillId="0" borderId="1" xfId="2" applyFont="1" applyFill="1" applyBorder="1" applyAlignment="1">
      <alignment horizontal="left" wrapText="1"/>
    </xf>
    <xf numFmtId="1" fontId="0" fillId="0" borderId="0" xfId="0" applyNumberFormat="1"/>
    <xf numFmtId="1" fontId="0" fillId="0" borderId="1" xfId="0" applyNumberFormat="1" applyBorder="1"/>
    <xf numFmtId="1" fontId="3" fillId="2" borderId="1" xfId="2" applyNumberFormat="1" applyFont="1" applyFill="1" applyBorder="1" applyAlignment="1">
      <alignment horizontal="center"/>
    </xf>
    <xf numFmtId="165" fontId="0" fillId="0" borderId="0" xfId="0" applyNumberFormat="1"/>
    <xf numFmtId="165" fontId="3" fillId="2" borderId="1" xfId="2" applyNumberFormat="1" applyFont="1" applyFill="1" applyBorder="1" applyAlignment="1">
      <alignment horizontal="center"/>
    </xf>
    <xf numFmtId="165" fontId="0" fillId="0" borderId="1" xfId="0" applyNumberFormat="1" applyBorder="1"/>
    <xf numFmtId="0" fontId="3" fillId="2" borderId="4" xfId="2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1" fontId="1" fillId="2" borderId="4" xfId="2" applyNumberFormat="1" applyFont="1" applyFill="1" applyBorder="1" applyAlignment="1">
      <alignment horizontal="center"/>
    </xf>
    <xf numFmtId="165" fontId="3" fillId="2" borderId="4" xfId="2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Normal" xfId="0" builtinId="0"/>
    <cellStyle name="Normal_Sheet1" xfId="2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Summer Semester Enrollment </a:t>
            </a:r>
            <a:r>
              <a:rPr lang="en-US" sz="1200" b="1" baseline="0"/>
              <a:t>Summary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[1]enrollment!$B$2:$F$2</c:f>
              <c:strCache>
                <c:ptCount val="5"/>
                <c:pt idx="0">
                  <c:v>Summer 2011</c:v>
                </c:pt>
                <c:pt idx="1">
                  <c:v>Summer 2012</c:v>
                </c:pt>
                <c:pt idx="2">
                  <c:v>Summer 2013</c:v>
                </c:pt>
                <c:pt idx="3">
                  <c:v>Summer 2014</c:v>
                </c:pt>
                <c:pt idx="4">
                  <c:v>Summer 2015</c:v>
                </c:pt>
              </c:strCache>
            </c:strRef>
          </c:cat>
          <c:val>
            <c:numRef>
              <c:f>[1]enrollment!$B$3:$F$3</c:f>
              <c:numCache>
                <c:formatCode>General</c:formatCode>
                <c:ptCount val="5"/>
                <c:pt idx="0">
                  <c:v>2109</c:v>
                </c:pt>
                <c:pt idx="1">
                  <c:v>1276</c:v>
                </c:pt>
                <c:pt idx="2">
                  <c:v>1220</c:v>
                </c:pt>
                <c:pt idx="3">
                  <c:v>998</c:v>
                </c:pt>
                <c:pt idx="4">
                  <c:v>1081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55185648"/>
        <c:axId val="-255189456"/>
      </c:barChart>
      <c:catAx>
        <c:axId val="-25518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189456"/>
        <c:crosses val="autoZero"/>
        <c:auto val="1"/>
        <c:lblAlgn val="ctr"/>
        <c:lblOffset val="100"/>
        <c:noMultiLvlLbl val="0"/>
      </c:catAx>
      <c:valAx>
        <c:axId val="-25518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18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Summer Semester Enrollment by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[1]enrollment!$B$8</c:f>
              <c:strCache>
                <c:ptCount val="1"/>
                <c:pt idx="0">
                  <c:v>Summer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[1]enrollment!$A$9:$A$13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[1]enrollment!$B$9:$B$13</c:f>
              <c:numCache>
                <c:formatCode>General</c:formatCode>
                <c:ptCount val="5"/>
                <c:pt idx="0">
                  <c:v>333</c:v>
                </c:pt>
                <c:pt idx="1">
                  <c:v>235</c:v>
                </c:pt>
                <c:pt idx="2">
                  <c:v>906</c:v>
                </c:pt>
                <c:pt idx="3">
                  <c:v>429</c:v>
                </c:pt>
                <c:pt idx="4">
                  <c:v>206</c:v>
                </c:pt>
              </c:numCache>
            </c:numRef>
          </c:val>
        </c:ser>
        <c:ser>
          <c:idx val="1"/>
          <c:order val="1"/>
          <c:tx>
            <c:strRef>
              <c:f>[1]enrollment!$C$8</c:f>
              <c:strCache>
                <c:ptCount val="1"/>
                <c:pt idx="0">
                  <c:v>Summer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[1]enrollment!$A$9:$A$13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[1]enrollment!$C$9:$C$13</c:f>
              <c:numCache>
                <c:formatCode>General</c:formatCode>
                <c:ptCount val="5"/>
                <c:pt idx="0">
                  <c:v>199</c:v>
                </c:pt>
                <c:pt idx="1">
                  <c:v>144</c:v>
                </c:pt>
                <c:pt idx="2">
                  <c:v>559</c:v>
                </c:pt>
                <c:pt idx="3">
                  <c:v>265</c:v>
                </c:pt>
                <c:pt idx="4">
                  <c:v>108</c:v>
                </c:pt>
              </c:numCache>
            </c:numRef>
          </c:val>
        </c:ser>
        <c:ser>
          <c:idx val="2"/>
          <c:order val="2"/>
          <c:tx>
            <c:strRef>
              <c:f>[1]enrollment!$D$8</c:f>
              <c:strCache>
                <c:ptCount val="1"/>
                <c:pt idx="0">
                  <c:v>Summer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[1]enrollment!$A$9:$A$13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[1]enrollment!$D$9:$D$13</c:f>
              <c:numCache>
                <c:formatCode>General</c:formatCode>
                <c:ptCount val="5"/>
                <c:pt idx="0">
                  <c:v>204</c:v>
                </c:pt>
                <c:pt idx="1">
                  <c:v>150</c:v>
                </c:pt>
                <c:pt idx="2">
                  <c:v>549</c:v>
                </c:pt>
                <c:pt idx="3">
                  <c:v>206</c:v>
                </c:pt>
                <c:pt idx="4">
                  <c:v>111</c:v>
                </c:pt>
              </c:numCache>
            </c:numRef>
          </c:val>
        </c:ser>
        <c:ser>
          <c:idx val="3"/>
          <c:order val="3"/>
          <c:tx>
            <c:strRef>
              <c:f>[1]enrollment!$E$8</c:f>
              <c:strCache>
                <c:ptCount val="1"/>
                <c:pt idx="0">
                  <c:v>Summer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[1]enrollment!$A$9:$A$13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[1]enrollment!$E$9:$E$13</c:f>
              <c:numCache>
                <c:formatCode>General</c:formatCode>
                <c:ptCount val="5"/>
                <c:pt idx="0">
                  <c:v>136</c:v>
                </c:pt>
                <c:pt idx="1">
                  <c:v>111</c:v>
                </c:pt>
                <c:pt idx="2">
                  <c:v>437</c:v>
                </c:pt>
                <c:pt idx="3">
                  <c:v>219</c:v>
                </c:pt>
                <c:pt idx="4">
                  <c:v>95</c:v>
                </c:pt>
              </c:numCache>
            </c:numRef>
          </c:val>
        </c:ser>
        <c:ser>
          <c:idx val="4"/>
          <c:order val="4"/>
          <c:tx>
            <c:strRef>
              <c:f>[1]enrollment!$F$8</c:f>
              <c:strCache>
                <c:ptCount val="1"/>
                <c:pt idx="0">
                  <c:v>Summer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[1]enrollment!$A$9:$A$13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[1]enrollment!$F$9:$F$13</c:f>
              <c:numCache>
                <c:formatCode>General</c:formatCode>
                <c:ptCount val="5"/>
                <c:pt idx="0">
                  <c:v>131</c:v>
                </c:pt>
                <c:pt idx="1">
                  <c:v>167</c:v>
                </c:pt>
                <c:pt idx="2">
                  <c:v>388</c:v>
                </c:pt>
                <c:pt idx="3">
                  <c:v>319</c:v>
                </c:pt>
                <c:pt idx="4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5188368"/>
        <c:axId val="-255186736"/>
      </c:barChart>
      <c:catAx>
        <c:axId val="-25518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186736"/>
        <c:crosses val="autoZero"/>
        <c:auto val="1"/>
        <c:lblAlgn val="ctr"/>
        <c:lblOffset val="100"/>
        <c:noMultiLvlLbl val="0"/>
      </c:catAx>
      <c:valAx>
        <c:axId val="-25518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188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Summer Semester Enrollment by Gend</a:t>
            </a:r>
            <a:r>
              <a:rPr lang="en-US"/>
              <a:t>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[1]enrollment!$A$15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[1]enrollment!$B$14:$F$14</c:f>
              <c:strCache>
                <c:ptCount val="5"/>
                <c:pt idx="0">
                  <c:v>Summer 2011</c:v>
                </c:pt>
                <c:pt idx="1">
                  <c:v>Summer 2012</c:v>
                </c:pt>
                <c:pt idx="2">
                  <c:v>Summer 2013</c:v>
                </c:pt>
                <c:pt idx="3">
                  <c:v>Summer 2014</c:v>
                </c:pt>
                <c:pt idx="4">
                  <c:v>Summer 2015</c:v>
                </c:pt>
              </c:strCache>
            </c:strRef>
          </c:cat>
          <c:val>
            <c:numRef>
              <c:f>[1]enrollment!$B$15:$F$15</c:f>
              <c:numCache>
                <c:formatCode>General</c:formatCode>
                <c:ptCount val="5"/>
                <c:pt idx="0">
                  <c:v>1177</c:v>
                </c:pt>
                <c:pt idx="1">
                  <c:v>714</c:v>
                </c:pt>
                <c:pt idx="2">
                  <c:v>665</c:v>
                </c:pt>
                <c:pt idx="3">
                  <c:v>569</c:v>
                </c:pt>
                <c:pt idx="4">
                  <c:v>636</c:v>
                </c:pt>
              </c:numCache>
            </c:numRef>
          </c:val>
        </c:ser>
        <c:ser>
          <c:idx val="1"/>
          <c:order val="1"/>
          <c:tx>
            <c:strRef>
              <c:f>[1]enrollment!$A$16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[1]enrollment!$B$14:$F$14</c:f>
              <c:strCache>
                <c:ptCount val="5"/>
                <c:pt idx="0">
                  <c:v>Summer 2011</c:v>
                </c:pt>
                <c:pt idx="1">
                  <c:v>Summer 2012</c:v>
                </c:pt>
                <c:pt idx="2">
                  <c:v>Summer 2013</c:v>
                </c:pt>
                <c:pt idx="3">
                  <c:v>Summer 2014</c:v>
                </c:pt>
                <c:pt idx="4">
                  <c:v>Summer 2015</c:v>
                </c:pt>
              </c:strCache>
            </c:strRef>
          </c:cat>
          <c:val>
            <c:numRef>
              <c:f>[1]enrollment!$B$16:$F$16</c:f>
              <c:numCache>
                <c:formatCode>General</c:formatCode>
                <c:ptCount val="5"/>
                <c:pt idx="0">
                  <c:v>932</c:v>
                </c:pt>
                <c:pt idx="1">
                  <c:v>561</c:v>
                </c:pt>
                <c:pt idx="2">
                  <c:v>555</c:v>
                </c:pt>
                <c:pt idx="3">
                  <c:v>429</c:v>
                </c:pt>
                <c:pt idx="4">
                  <c:v>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5191088"/>
        <c:axId val="-255185104"/>
      </c:barChart>
      <c:catAx>
        <c:axId val="-25519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185104"/>
        <c:crosses val="autoZero"/>
        <c:auto val="1"/>
        <c:lblAlgn val="ctr"/>
        <c:lblOffset val="100"/>
        <c:noMultiLvlLbl val="0"/>
      </c:catAx>
      <c:valAx>
        <c:axId val="-25518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19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Summer Semester</a:t>
            </a:r>
            <a:r>
              <a:rPr lang="en-US" sz="1200" b="1" baseline="0"/>
              <a:t> Enrollment by State of Origin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[1]enrollment!$B$20</c:f>
              <c:strCache>
                <c:ptCount val="1"/>
                <c:pt idx="0">
                  <c:v>Summer 2011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[1]enrollment!$A$21:$A$25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[1]enrollment!$B$21:$B$25</c:f>
              <c:numCache>
                <c:formatCode>General</c:formatCode>
                <c:ptCount val="5"/>
                <c:pt idx="0">
                  <c:v>396</c:v>
                </c:pt>
                <c:pt idx="1">
                  <c:v>268</c:v>
                </c:pt>
                <c:pt idx="2">
                  <c:v>9</c:v>
                </c:pt>
                <c:pt idx="3">
                  <c:v>1164</c:v>
                </c:pt>
                <c:pt idx="4">
                  <c:v>272</c:v>
                </c:pt>
              </c:numCache>
            </c:numRef>
          </c:val>
        </c:ser>
        <c:ser>
          <c:idx val="1"/>
          <c:order val="1"/>
          <c:tx>
            <c:strRef>
              <c:f>[1]enrollment!$C$20</c:f>
              <c:strCache>
                <c:ptCount val="1"/>
                <c:pt idx="0">
                  <c:v>Summer 2012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[1]enrollment!$A$21:$A$25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[1]enrollment!$C$21:$C$25</c:f>
              <c:numCache>
                <c:formatCode>General</c:formatCode>
                <c:ptCount val="5"/>
                <c:pt idx="0">
                  <c:v>230</c:v>
                </c:pt>
                <c:pt idx="1">
                  <c:v>179</c:v>
                </c:pt>
                <c:pt idx="2">
                  <c:v>6</c:v>
                </c:pt>
                <c:pt idx="3">
                  <c:v>704</c:v>
                </c:pt>
                <c:pt idx="4">
                  <c:v>156</c:v>
                </c:pt>
              </c:numCache>
            </c:numRef>
          </c:val>
        </c:ser>
        <c:ser>
          <c:idx val="2"/>
          <c:order val="2"/>
          <c:tx>
            <c:strRef>
              <c:f>[1]enrollment!$D$20</c:f>
              <c:strCache>
                <c:ptCount val="1"/>
                <c:pt idx="0">
                  <c:v>Summer 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[1]enrollment!$A$21:$A$25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[1]enrollment!$D$21:$D$25</c:f>
              <c:numCache>
                <c:formatCode>General</c:formatCode>
                <c:ptCount val="5"/>
                <c:pt idx="0">
                  <c:v>250</c:v>
                </c:pt>
                <c:pt idx="1">
                  <c:v>190</c:v>
                </c:pt>
                <c:pt idx="2">
                  <c:v>4</c:v>
                </c:pt>
                <c:pt idx="3">
                  <c:v>605</c:v>
                </c:pt>
                <c:pt idx="4">
                  <c:v>171</c:v>
                </c:pt>
              </c:numCache>
            </c:numRef>
          </c:val>
        </c:ser>
        <c:ser>
          <c:idx val="3"/>
          <c:order val="3"/>
          <c:tx>
            <c:strRef>
              <c:f>[1]enrollment!$E$20</c:f>
              <c:strCache>
                <c:ptCount val="1"/>
                <c:pt idx="0">
                  <c:v>Summer 2014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[1]enrollment!$A$21:$A$25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[1]enrollment!$E$21:$E$25</c:f>
              <c:numCache>
                <c:formatCode>General</c:formatCode>
                <c:ptCount val="5"/>
                <c:pt idx="0">
                  <c:v>165</c:v>
                </c:pt>
                <c:pt idx="1">
                  <c:v>162</c:v>
                </c:pt>
                <c:pt idx="2">
                  <c:v>3</c:v>
                </c:pt>
                <c:pt idx="3">
                  <c:v>516</c:v>
                </c:pt>
                <c:pt idx="4">
                  <c:v>152</c:v>
                </c:pt>
              </c:numCache>
            </c:numRef>
          </c:val>
        </c:ser>
        <c:ser>
          <c:idx val="4"/>
          <c:order val="4"/>
          <c:tx>
            <c:strRef>
              <c:f>[1]enrollment!$F$20</c:f>
              <c:strCache>
                <c:ptCount val="1"/>
                <c:pt idx="0">
                  <c:v>Summer 2015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[1]enrollment!$A$21:$A$25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[1]enrollment!$F$21:$F$25</c:f>
              <c:numCache>
                <c:formatCode>General</c:formatCode>
                <c:ptCount val="5"/>
                <c:pt idx="0">
                  <c:v>168</c:v>
                </c:pt>
                <c:pt idx="1">
                  <c:v>185</c:v>
                </c:pt>
                <c:pt idx="2">
                  <c:v>11</c:v>
                </c:pt>
                <c:pt idx="3">
                  <c:v>594</c:v>
                </c:pt>
                <c:pt idx="4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5198160"/>
        <c:axId val="-255197616"/>
      </c:barChart>
      <c:catAx>
        <c:axId val="-25519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197616"/>
        <c:crosses val="autoZero"/>
        <c:auto val="1"/>
        <c:lblAlgn val="ctr"/>
        <c:lblOffset val="100"/>
        <c:noMultiLvlLbl val="0"/>
      </c:catAx>
      <c:valAx>
        <c:axId val="-25519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198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Summer Semester Enrollment by Student Type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[1]enrollment!$B$4</c:f>
              <c:strCache>
                <c:ptCount val="1"/>
                <c:pt idx="0">
                  <c:v>Summer 2011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[1]enrollment!$A$5:$A$7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[1]enrollment!$B$5:$B$7</c:f>
              <c:numCache>
                <c:formatCode>General</c:formatCode>
                <c:ptCount val="3"/>
                <c:pt idx="0">
                  <c:v>1682</c:v>
                </c:pt>
                <c:pt idx="1">
                  <c:v>256</c:v>
                </c:pt>
                <c:pt idx="2">
                  <c:v>171</c:v>
                </c:pt>
              </c:numCache>
            </c:numRef>
          </c:val>
        </c:ser>
        <c:ser>
          <c:idx val="1"/>
          <c:order val="1"/>
          <c:tx>
            <c:strRef>
              <c:f>[1]enrollment!$C$4</c:f>
              <c:strCache>
                <c:ptCount val="1"/>
                <c:pt idx="0">
                  <c:v>Summer 2012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[1]enrollment!$A$5:$A$7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[1]enrollment!$C$5:$C$7</c:f>
              <c:numCache>
                <c:formatCode>General</c:formatCode>
                <c:ptCount val="3"/>
                <c:pt idx="0">
                  <c:v>983</c:v>
                </c:pt>
                <c:pt idx="1">
                  <c:v>228</c:v>
                </c:pt>
                <c:pt idx="2">
                  <c:v>64</c:v>
                </c:pt>
              </c:numCache>
            </c:numRef>
          </c:val>
        </c:ser>
        <c:ser>
          <c:idx val="2"/>
          <c:order val="2"/>
          <c:tx>
            <c:strRef>
              <c:f>[1]enrollment!$D$4</c:f>
              <c:strCache>
                <c:ptCount val="1"/>
                <c:pt idx="0">
                  <c:v>Summer 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[1]enrollment!$A$5:$A$7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[1]enrollment!$D$5:$D$7</c:f>
              <c:numCache>
                <c:formatCode>General</c:formatCode>
                <c:ptCount val="3"/>
                <c:pt idx="0">
                  <c:v>949</c:v>
                </c:pt>
                <c:pt idx="1">
                  <c:v>197</c:v>
                </c:pt>
                <c:pt idx="2">
                  <c:v>74</c:v>
                </c:pt>
              </c:numCache>
            </c:numRef>
          </c:val>
        </c:ser>
        <c:ser>
          <c:idx val="3"/>
          <c:order val="3"/>
          <c:tx>
            <c:strRef>
              <c:f>[1]enrollment!$E$4</c:f>
              <c:strCache>
                <c:ptCount val="1"/>
                <c:pt idx="0">
                  <c:v>Summer 2014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[1]enrollment!$A$5:$A$7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[1]enrollment!$E$5:$E$7</c:f>
              <c:numCache>
                <c:formatCode>General</c:formatCode>
                <c:ptCount val="3"/>
                <c:pt idx="0">
                  <c:v>756</c:v>
                </c:pt>
                <c:pt idx="1">
                  <c:v>185</c:v>
                </c:pt>
                <c:pt idx="2">
                  <c:v>57</c:v>
                </c:pt>
              </c:numCache>
            </c:numRef>
          </c:val>
        </c:ser>
        <c:ser>
          <c:idx val="4"/>
          <c:order val="4"/>
          <c:tx>
            <c:strRef>
              <c:f>[1]enrollment!$F$4</c:f>
              <c:strCache>
                <c:ptCount val="1"/>
                <c:pt idx="0">
                  <c:v>Summer 2015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[1]enrollment!$A$5:$A$7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[1]enrollment!$F$5:$F$7</c:f>
              <c:numCache>
                <c:formatCode>General</c:formatCode>
                <c:ptCount val="3"/>
                <c:pt idx="0">
                  <c:v>715</c:v>
                </c:pt>
                <c:pt idx="1">
                  <c:v>278</c:v>
                </c:pt>
                <c:pt idx="2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5188912"/>
        <c:axId val="-255195440"/>
      </c:barChart>
      <c:catAx>
        <c:axId val="-25518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195440"/>
        <c:crosses val="autoZero"/>
        <c:auto val="1"/>
        <c:lblAlgn val="ctr"/>
        <c:lblOffset val="100"/>
        <c:noMultiLvlLbl val="0"/>
      </c:catAx>
      <c:valAx>
        <c:axId val="-25519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188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23812</xdr:rowOff>
    </xdr:from>
    <xdr:to>
      <xdr:col>14</xdr:col>
      <xdr:colOff>342900</xdr:colOff>
      <xdr:row>15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46</xdr:row>
      <xdr:rowOff>80962</xdr:rowOff>
    </xdr:from>
    <xdr:to>
      <xdr:col>14</xdr:col>
      <xdr:colOff>304800</xdr:colOff>
      <xdr:row>60</xdr:row>
      <xdr:rowOff>157162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123825</xdr:colOff>
      <xdr:row>16</xdr:row>
      <xdr:rowOff>14287</xdr:rowOff>
    </xdr:from>
    <xdr:to>
      <xdr:col>14</xdr:col>
      <xdr:colOff>428625</xdr:colOff>
      <xdr:row>30</xdr:row>
      <xdr:rowOff>90487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628650</xdr:colOff>
      <xdr:row>38</xdr:row>
      <xdr:rowOff>90487</xdr:rowOff>
    </xdr:from>
    <xdr:to>
      <xdr:col>4</xdr:col>
      <xdr:colOff>171450</xdr:colOff>
      <xdr:row>52</xdr:row>
      <xdr:rowOff>166687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52387</xdr:colOff>
      <xdr:row>31</xdr:row>
      <xdr:rowOff>33337</xdr:rowOff>
    </xdr:from>
    <xdr:to>
      <xdr:col>14</xdr:col>
      <xdr:colOff>357187</xdr:colOff>
      <xdr:row>45</xdr:row>
      <xdr:rowOff>109537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creditation%20Data%20Reformat%20Summer%20FOR%20GRAPH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rollment"/>
      <sheetName val="enrollment%"/>
      <sheetName val="major"/>
      <sheetName val="credits"/>
      <sheetName val="avgCredits"/>
      <sheetName val="Sheet2"/>
    </sheetNames>
    <sheetDataSet>
      <sheetData sheetId="0">
        <row r="2">
          <cell r="B2" t="str">
            <v>Summer 2011</v>
          </cell>
          <cell r="C2" t="str">
            <v>Summer 2012</v>
          </cell>
          <cell r="D2" t="str">
            <v>Summer 2013</v>
          </cell>
          <cell r="E2" t="str">
            <v>Summer 2014</v>
          </cell>
          <cell r="F2" t="str">
            <v>Summer 2015</v>
          </cell>
        </row>
        <row r="3">
          <cell r="B3">
            <v>2109</v>
          </cell>
          <cell r="C3">
            <v>1276</v>
          </cell>
          <cell r="D3">
            <v>1220</v>
          </cell>
          <cell r="E3">
            <v>998</v>
          </cell>
          <cell r="F3">
            <v>1081</v>
          </cell>
        </row>
        <row r="4">
          <cell r="B4" t="str">
            <v>Summer 2011</v>
          </cell>
          <cell r="C4" t="str">
            <v>Summer 2012</v>
          </cell>
          <cell r="D4" t="str">
            <v>Summer 2013</v>
          </cell>
          <cell r="E4" t="str">
            <v>Summer 2014</v>
          </cell>
          <cell r="F4" t="str">
            <v>Summer 2015</v>
          </cell>
        </row>
        <row r="5">
          <cell r="A5" t="str">
            <v>Continuing</v>
          </cell>
          <cell r="B5">
            <v>1682</v>
          </cell>
          <cell r="C5">
            <v>983</v>
          </cell>
          <cell r="D5">
            <v>949</v>
          </cell>
          <cell r="E5">
            <v>756</v>
          </cell>
          <cell r="F5">
            <v>715</v>
          </cell>
        </row>
        <row r="6">
          <cell r="A6" t="str">
            <v>New Student</v>
          </cell>
          <cell r="B6">
            <v>256</v>
          </cell>
          <cell r="C6">
            <v>228</v>
          </cell>
          <cell r="D6">
            <v>197</v>
          </cell>
          <cell r="E6">
            <v>185</v>
          </cell>
          <cell r="F6">
            <v>278</v>
          </cell>
        </row>
        <row r="7">
          <cell r="A7" t="str">
            <v>Returning Student</v>
          </cell>
          <cell r="B7">
            <v>171</v>
          </cell>
          <cell r="C7">
            <v>64</v>
          </cell>
          <cell r="D7">
            <v>74</v>
          </cell>
          <cell r="E7">
            <v>57</v>
          </cell>
          <cell r="F7">
            <v>88</v>
          </cell>
        </row>
        <row r="8">
          <cell r="B8" t="str">
            <v>Summer 2011</v>
          </cell>
          <cell r="C8" t="str">
            <v>Summer 2012</v>
          </cell>
          <cell r="D8" t="str">
            <v>Summer 2013</v>
          </cell>
          <cell r="E8" t="str">
            <v>Summer 2014</v>
          </cell>
          <cell r="F8" t="str">
            <v>Summer 2015</v>
          </cell>
        </row>
        <row r="9">
          <cell r="A9" t="str">
            <v>Chuuk</v>
          </cell>
          <cell r="B9">
            <v>333</v>
          </cell>
          <cell r="C9">
            <v>199</v>
          </cell>
          <cell r="D9">
            <v>204</v>
          </cell>
          <cell r="E9">
            <v>136</v>
          </cell>
          <cell r="F9">
            <v>131</v>
          </cell>
        </row>
        <row r="10">
          <cell r="A10" t="str">
            <v>Kosrae</v>
          </cell>
          <cell r="B10">
            <v>235</v>
          </cell>
          <cell r="C10">
            <v>144</v>
          </cell>
          <cell r="D10">
            <v>150</v>
          </cell>
          <cell r="E10">
            <v>111</v>
          </cell>
          <cell r="F10">
            <v>167</v>
          </cell>
        </row>
        <row r="11">
          <cell r="A11" t="str">
            <v>National</v>
          </cell>
          <cell r="B11">
            <v>906</v>
          </cell>
          <cell r="C11">
            <v>559</v>
          </cell>
          <cell r="D11">
            <v>549</v>
          </cell>
          <cell r="E11">
            <v>437</v>
          </cell>
          <cell r="F11">
            <v>388</v>
          </cell>
        </row>
        <row r="12">
          <cell r="A12" t="str">
            <v>Pohnpei</v>
          </cell>
          <cell r="B12">
            <v>429</v>
          </cell>
          <cell r="C12">
            <v>265</v>
          </cell>
          <cell r="D12">
            <v>206</v>
          </cell>
          <cell r="E12">
            <v>219</v>
          </cell>
          <cell r="F12">
            <v>319</v>
          </cell>
        </row>
        <row r="13">
          <cell r="A13" t="str">
            <v>Yap</v>
          </cell>
          <cell r="B13">
            <v>206</v>
          </cell>
          <cell r="C13">
            <v>108</v>
          </cell>
          <cell r="D13">
            <v>111</v>
          </cell>
          <cell r="E13">
            <v>95</v>
          </cell>
          <cell r="F13">
            <v>76</v>
          </cell>
        </row>
        <row r="14">
          <cell r="B14" t="str">
            <v>Summer 2011</v>
          </cell>
          <cell r="C14" t="str">
            <v>Summer 2012</v>
          </cell>
          <cell r="D14" t="str">
            <v>Summer 2013</v>
          </cell>
          <cell r="E14" t="str">
            <v>Summer 2014</v>
          </cell>
          <cell r="F14" t="str">
            <v>Summer 2015</v>
          </cell>
        </row>
        <row r="15">
          <cell r="A15" t="str">
            <v>Female</v>
          </cell>
          <cell r="B15">
            <v>1177</v>
          </cell>
          <cell r="C15">
            <v>714</v>
          </cell>
          <cell r="D15">
            <v>665</v>
          </cell>
          <cell r="E15">
            <v>569</v>
          </cell>
          <cell r="F15">
            <v>636</v>
          </cell>
        </row>
        <row r="16">
          <cell r="A16" t="str">
            <v>Male</v>
          </cell>
          <cell r="B16">
            <v>932</v>
          </cell>
          <cell r="C16">
            <v>561</v>
          </cell>
          <cell r="D16">
            <v>555</v>
          </cell>
          <cell r="E16">
            <v>429</v>
          </cell>
          <cell r="F16">
            <v>445</v>
          </cell>
        </row>
        <row r="20">
          <cell r="B20" t="str">
            <v>Summer 2011</v>
          </cell>
          <cell r="C20" t="str">
            <v>Summer 2012</v>
          </cell>
          <cell r="D20" t="str">
            <v>Summer 2013</v>
          </cell>
          <cell r="E20" t="str">
            <v>Summer 2014</v>
          </cell>
          <cell r="F20" t="str">
            <v>Summer 2015</v>
          </cell>
        </row>
        <row r="21">
          <cell r="A21" t="str">
            <v>Chuukese</v>
          </cell>
          <cell r="B21">
            <v>396</v>
          </cell>
          <cell r="C21">
            <v>230</v>
          </cell>
          <cell r="D21">
            <v>250</v>
          </cell>
          <cell r="E21">
            <v>165</v>
          </cell>
          <cell r="F21">
            <v>168</v>
          </cell>
        </row>
        <row r="22">
          <cell r="A22" t="str">
            <v>Kosraean</v>
          </cell>
          <cell r="B22">
            <v>268</v>
          </cell>
          <cell r="C22">
            <v>179</v>
          </cell>
          <cell r="D22">
            <v>190</v>
          </cell>
          <cell r="E22">
            <v>162</v>
          </cell>
          <cell r="F22">
            <v>185</v>
          </cell>
        </row>
        <row r="23">
          <cell r="A23" t="str">
            <v>Other</v>
          </cell>
          <cell r="B23">
            <v>9</v>
          </cell>
          <cell r="C23">
            <v>6</v>
          </cell>
          <cell r="D23">
            <v>4</v>
          </cell>
          <cell r="E23">
            <v>3</v>
          </cell>
          <cell r="F23">
            <v>11</v>
          </cell>
        </row>
        <row r="24">
          <cell r="A24" t="str">
            <v>Pohnpeian</v>
          </cell>
          <cell r="B24">
            <v>1164</v>
          </cell>
          <cell r="C24">
            <v>704</v>
          </cell>
          <cell r="D24">
            <v>605</v>
          </cell>
          <cell r="E24">
            <v>516</v>
          </cell>
          <cell r="F24">
            <v>594</v>
          </cell>
        </row>
        <row r="25">
          <cell r="A25" t="str">
            <v>Yapese</v>
          </cell>
          <cell r="B25">
            <v>272</v>
          </cell>
          <cell r="C25">
            <v>156</v>
          </cell>
          <cell r="D25">
            <v>171</v>
          </cell>
          <cell r="E25">
            <v>152</v>
          </cell>
          <cell r="F25">
            <v>123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/>
  </sheetViews>
  <sheetFormatPr defaultRowHeight="15" x14ac:dyDescent="0.25"/>
  <cols>
    <col min="1" max="1" width="38.42578125" style="16" customWidth="1"/>
    <col min="2" max="2" width="12.140625" customWidth="1"/>
    <col min="3" max="3" width="12.28515625" customWidth="1"/>
    <col min="4" max="4" width="12.5703125" customWidth="1"/>
    <col min="5" max="5" width="12.42578125" customWidth="1"/>
    <col min="6" max="6" width="12.5703125" customWidth="1"/>
  </cols>
  <sheetData>
    <row r="1" spans="1:6" x14ac:dyDescent="0.25">
      <c r="A1" s="16" t="s">
        <v>106</v>
      </c>
    </row>
    <row r="2" spans="1:6" x14ac:dyDescent="0.25">
      <c r="A2" s="17" t="s">
        <v>97</v>
      </c>
      <c r="B2" s="3" t="s">
        <v>7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 x14ac:dyDescent="0.25">
      <c r="A3" s="18" t="s">
        <v>34</v>
      </c>
      <c r="B3" s="4">
        <v>2109</v>
      </c>
      <c r="C3" s="4">
        <v>1276</v>
      </c>
      <c r="D3" s="4">
        <v>1220</v>
      </c>
      <c r="E3" s="4">
        <v>998</v>
      </c>
      <c r="F3" s="4">
        <v>1081</v>
      </c>
    </row>
    <row r="4" spans="1:6" x14ac:dyDescent="0.25">
      <c r="A4" s="17" t="s">
        <v>92</v>
      </c>
      <c r="B4" s="3" t="s">
        <v>7</v>
      </c>
      <c r="C4" s="3" t="s">
        <v>0</v>
      </c>
      <c r="D4" s="3" t="s">
        <v>1</v>
      </c>
      <c r="E4" s="3" t="s">
        <v>2</v>
      </c>
      <c r="F4" s="3" t="s">
        <v>3</v>
      </c>
    </row>
    <row r="5" spans="1:6" x14ac:dyDescent="0.25">
      <c r="A5" s="19" t="s">
        <v>4</v>
      </c>
      <c r="B5" s="5">
        <v>1682</v>
      </c>
      <c r="C5" s="5">
        <v>983</v>
      </c>
      <c r="D5" s="5">
        <v>949</v>
      </c>
      <c r="E5" s="5">
        <v>756</v>
      </c>
      <c r="F5" s="5">
        <v>715</v>
      </c>
    </row>
    <row r="6" spans="1:6" x14ac:dyDescent="0.25">
      <c r="A6" s="19" t="s">
        <v>5</v>
      </c>
      <c r="B6" s="5">
        <v>256</v>
      </c>
      <c r="C6" s="5">
        <v>228</v>
      </c>
      <c r="D6" s="5">
        <v>197</v>
      </c>
      <c r="E6" s="5">
        <v>185</v>
      </c>
      <c r="F6" s="5">
        <v>278</v>
      </c>
    </row>
    <row r="7" spans="1:6" x14ac:dyDescent="0.25">
      <c r="A7" s="19" t="s">
        <v>6</v>
      </c>
      <c r="B7" s="5">
        <v>171</v>
      </c>
      <c r="C7" s="5">
        <v>64</v>
      </c>
      <c r="D7" s="5">
        <v>74</v>
      </c>
      <c r="E7" s="5">
        <v>57</v>
      </c>
      <c r="F7" s="5">
        <v>88</v>
      </c>
    </row>
    <row r="8" spans="1:6" x14ac:dyDescent="0.25">
      <c r="A8" s="17" t="s">
        <v>93</v>
      </c>
      <c r="B8" s="3" t="s">
        <v>7</v>
      </c>
      <c r="C8" s="3" t="s">
        <v>0</v>
      </c>
      <c r="D8" s="3" t="s">
        <v>1</v>
      </c>
      <c r="E8" s="3" t="s">
        <v>2</v>
      </c>
      <c r="F8" s="3" t="s">
        <v>3</v>
      </c>
    </row>
    <row r="9" spans="1:6" x14ac:dyDescent="0.25">
      <c r="A9" s="19" t="s">
        <v>8</v>
      </c>
      <c r="B9" s="5">
        <v>333</v>
      </c>
      <c r="C9" s="5">
        <v>199</v>
      </c>
      <c r="D9" s="5">
        <v>204</v>
      </c>
      <c r="E9" s="5">
        <v>136</v>
      </c>
      <c r="F9" s="5">
        <v>131</v>
      </c>
    </row>
    <row r="10" spans="1:6" x14ac:dyDescent="0.25">
      <c r="A10" s="19" t="s">
        <v>9</v>
      </c>
      <c r="B10" s="5">
        <v>235</v>
      </c>
      <c r="C10" s="5">
        <v>144</v>
      </c>
      <c r="D10" s="5">
        <v>150</v>
      </c>
      <c r="E10" s="5">
        <v>111</v>
      </c>
      <c r="F10" s="5">
        <v>167</v>
      </c>
    </row>
    <row r="11" spans="1:6" x14ac:dyDescent="0.25">
      <c r="A11" s="19" t="s">
        <v>10</v>
      </c>
      <c r="B11" s="5">
        <v>906</v>
      </c>
      <c r="C11" s="5">
        <v>559</v>
      </c>
      <c r="D11" s="5">
        <v>549</v>
      </c>
      <c r="E11" s="5">
        <v>437</v>
      </c>
      <c r="F11" s="5">
        <v>388</v>
      </c>
    </row>
    <row r="12" spans="1:6" x14ac:dyDescent="0.25">
      <c r="A12" s="19" t="s">
        <v>11</v>
      </c>
      <c r="B12" s="5">
        <v>429</v>
      </c>
      <c r="C12" s="5">
        <v>265</v>
      </c>
      <c r="D12" s="5">
        <v>206</v>
      </c>
      <c r="E12" s="5">
        <v>219</v>
      </c>
      <c r="F12" s="5">
        <v>319</v>
      </c>
    </row>
    <row r="13" spans="1:6" x14ac:dyDescent="0.25">
      <c r="A13" s="19" t="s">
        <v>12</v>
      </c>
      <c r="B13" s="5">
        <v>206</v>
      </c>
      <c r="C13" s="5">
        <v>108</v>
      </c>
      <c r="D13" s="5">
        <v>111</v>
      </c>
      <c r="E13" s="5">
        <v>95</v>
      </c>
      <c r="F13" s="5">
        <v>76</v>
      </c>
    </row>
    <row r="14" spans="1:6" x14ac:dyDescent="0.25">
      <c r="A14" s="17" t="s">
        <v>94</v>
      </c>
      <c r="B14" s="3" t="s">
        <v>7</v>
      </c>
      <c r="C14" s="3" t="s">
        <v>0</v>
      </c>
      <c r="D14" s="3" t="s">
        <v>1</v>
      </c>
      <c r="E14" s="3" t="s">
        <v>2</v>
      </c>
      <c r="F14" s="3" t="s">
        <v>3</v>
      </c>
    </row>
    <row r="15" spans="1:6" x14ac:dyDescent="0.25">
      <c r="A15" s="19" t="s">
        <v>32</v>
      </c>
      <c r="B15" s="5">
        <v>1177</v>
      </c>
      <c r="C15" s="5">
        <v>714</v>
      </c>
      <c r="D15" s="5">
        <v>665</v>
      </c>
      <c r="E15" s="5">
        <v>569</v>
      </c>
      <c r="F15" s="5">
        <v>636</v>
      </c>
    </row>
    <row r="16" spans="1:6" x14ac:dyDescent="0.25">
      <c r="A16" s="19" t="s">
        <v>33</v>
      </c>
      <c r="B16" s="5">
        <v>932</v>
      </c>
      <c r="C16" s="5">
        <v>561</v>
      </c>
      <c r="D16" s="5">
        <v>555</v>
      </c>
      <c r="E16" s="5">
        <v>429</v>
      </c>
      <c r="F16" s="5">
        <v>445</v>
      </c>
    </row>
    <row r="17" spans="1:6" x14ac:dyDescent="0.25">
      <c r="A17" s="17" t="s">
        <v>91</v>
      </c>
      <c r="B17" s="3" t="s">
        <v>7</v>
      </c>
      <c r="C17" s="3" t="s">
        <v>0</v>
      </c>
      <c r="D17" s="3" t="s">
        <v>1</v>
      </c>
      <c r="E17" s="3" t="s">
        <v>2</v>
      </c>
      <c r="F17" s="3" t="s">
        <v>3</v>
      </c>
    </row>
    <row r="18" spans="1:6" x14ac:dyDescent="0.25">
      <c r="A18" s="19" t="s">
        <v>13</v>
      </c>
      <c r="B18" s="5">
        <v>1531</v>
      </c>
      <c r="C18" s="5">
        <v>811</v>
      </c>
      <c r="D18" s="5">
        <v>733</v>
      </c>
      <c r="E18" s="5">
        <v>557</v>
      </c>
      <c r="F18" s="5">
        <v>611</v>
      </c>
    </row>
    <row r="19" spans="1:6" x14ac:dyDescent="0.25">
      <c r="A19" s="19" t="s">
        <v>14</v>
      </c>
      <c r="B19" s="5">
        <v>578</v>
      </c>
      <c r="C19" s="5">
        <v>464</v>
      </c>
      <c r="D19" s="5">
        <v>487</v>
      </c>
      <c r="E19" s="5">
        <v>441</v>
      </c>
      <c r="F19" s="5">
        <v>470</v>
      </c>
    </row>
    <row r="20" spans="1:6" x14ac:dyDescent="0.25">
      <c r="A20" s="17" t="s">
        <v>15</v>
      </c>
      <c r="B20" s="3" t="s">
        <v>7</v>
      </c>
      <c r="C20" s="3" t="s">
        <v>0</v>
      </c>
      <c r="D20" s="3" t="s">
        <v>1</v>
      </c>
      <c r="E20" s="3" t="s">
        <v>2</v>
      </c>
      <c r="F20" s="3" t="s">
        <v>3</v>
      </c>
    </row>
    <row r="21" spans="1:6" x14ac:dyDescent="0.25">
      <c r="A21" s="19" t="s">
        <v>16</v>
      </c>
      <c r="B21" s="5">
        <v>396</v>
      </c>
      <c r="C21" s="5">
        <v>230</v>
      </c>
      <c r="D21" s="5">
        <v>250</v>
      </c>
      <c r="E21" s="5">
        <v>165</v>
      </c>
      <c r="F21" s="5">
        <v>168</v>
      </c>
    </row>
    <row r="22" spans="1:6" x14ac:dyDescent="0.25">
      <c r="A22" s="19" t="s">
        <v>17</v>
      </c>
      <c r="B22" s="5">
        <v>268</v>
      </c>
      <c r="C22" s="5">
        <v>179</v>
      </c>
      <c r="D22" s="5">
        <v>190</v>
      </c>
      <c r="E22" s="5">
        <v>162</v>
      </c>
      <c r="F22" s="5">
        <v>185</v>
      </c>
    </row>
    <row r="23" spans="1:6" x14ac:dyDescent="0.25">
      <c r="A23" s="19" t="s">
        <v>18</v>
      </c>
      <c r="B23" s="5">
        <v>9</v>
      </c>
      <c r="C23" s="5">
        <v>6</v>
      </c>
      <c r="D23" s="5">
        <v>4</v>
      </c>
      <c r="E23" s="5">
        <v>3</v>
      </c>
      <c r="F23" s="5">
        <v>11</v>
      </c>
    </row>
    <row r="24" spans="1:6" x14ac:dyDescent="0.25">
      <c r="A24" s="19" t="s">
        <v>19</v>
      </c>
      <c r="B24" s="5">
        <v>1164</v>
      </c>
      <c r="C24" s="5">
        <v>704</v>
      </c>
      <c r="D24" s="5">
        <v>605</v>
      </c>
      <c r="E24" s="5">
        <v>516</v>
      </c>
      <c r="F24" s="5">
        <v>594</v>
      </c>
    </row>
    <row r="25" spans="1:6" x14ac:dyDescent="0.25">
      <c r="A25" s="19" t="s">
        <v>20</v>
      </c>
      <c r="B25" s="5">
        <v>272</v>
      </c>
      <c r="C25" s="5">
        <v>156</v>
      </c>
      <c r="D25" s="5">
        <v>171</v>
      </c>
      <c r="E25" s="5">
        <v>152</v>
      </c>
      <c r="F25" s="5">
        <v>123</v>
      </c>
    </row>
    <row r="26" spans="1:6" x14ac:dyDescent="0.25">
      <c r="A26" s="17" t="s">
        <v>35</v>
      </c>
      <c r="B26" s="3" t="s">
        <v>7</v>
      </c>
      <c r="C26" s="3" t="s">
        <v>0</v>
      </c>
      <c r="D26" s="3" t="s">
        <v>1</v>
      </c>
      <c r="E26" s="3" t="s">
        <v>2</v>
      </c>
      <c r="F26" s="3" t="s">
        <v>3</v>
      </c>
    </row>
    <row r="27" spans="1:6" x14ac:dyDescent="0.25">
      <c r="A27" s="19" t="s">
        <v>21</v>
      </c>
      <c r="B27" s="5">
        <v>1477</v>
      </c>
      <c r="C27" s="5">
        <v>895</v>
      </c>
      <c r="D27" s="5">
        <v>908</v>
      </c>
      <c r="E27" s="5">
        <v>761</v>
      </c>
      <c r="F27" s="5">
        <v>813</v>
      </c>
    </row>
    <row r="28" spans="1:6" x14ac:dyDescent="0.25">
      <c r="A28" s="19" t="s">
        <v>22</v>
      </c>
      <c r="B28" s="5">
        <v>477</v>
      </c>
      <c r="C28" s="5">
        <v>282</v>
      </c>
      <c r="D28" s="5">
        <v>248</v>
      </c>
      <c r="E28" s="5">
        <v>168</v>
      </c>
      <c r="F28" s="5">
        <v>179</v>
      </c>
    </row>
    <row r="29" spans="1:6" x14ac:dyDescent="0.25">
      <c r="A29" s="19" t="s">
        <v>23</v>
      </c>
      <c r="B29" s="5">
        <v>140</v>
      </c>
      <c r="C29" s="5">
        <v>80</v>
      </c>
      <c r="D29" s="5">
        <v>56</v>
      </c>
      <c r="E29" s="5">
        <v>61</v>
      </c>
      <c r="F29" s="5">
        <v>69</v>
      </c>
    </row>
    <row r="30" spans="1:6" x14ac:dyDescent="0.25">
      <c r="A30" s="19" t="s">
        <v>24</v>
      </c>
      <c r="B30" s="5">
        <v>15</v>
      </c>
      <c r="C30" s="5">
        <v>18</v>
      </c>
      <c r="D30" s="5">
        <v>8</v>
      </c>
      <c r="E30" s="5">
        <v>8</v>
      </c>
      <c r="F30" s="5">
        <v>19</v>
      </c>
    </row>
    <row r="31" spans="1:6" x14ac:dyDescent="0.25">
      <c r="A31" s="17" t="s">
        <v>98</v>
      </c>
      <c r="B31" s="3" t="s">
        <v>7</v>
      </c>
      <c r="C31" s="3" t="s">
        <v>0</v>
      </c>
      <c r="D31" s="3" t="s">
        <v>1</v>
      </c>
      <c r="E31" s="3" t="s">
        <v>2</v>
      </c>
      <c r="F31" s="3" t="s">
        <v>3</v>
      </c>
    </row>
    <row r="32" spans="1:6" x14ac:dyDescent="0.25">
      <c r="A32" s="19" t="s">
        <v>25</v>
      </c>
      <c r="B32" s="5">
        <v>100</v>
      </c>
      <c r="C32" s="5">
        <v>69</v>
      </c>
      <c r="D32" s="5">
        <v>60</v>
      </c>
      <c r="E32" s="5">
        <v>50</v>
      </c>
      <c r="F32" s="5">
        <v>35</v>
      </c>
    </row>
    <row r="33" spans="1:6" x14ac:dyDescent="0.25">
      <c r="A33" s="19" t="s">
        <v>26</v>
      </c>
      <c r="B33" s="5">
        <v>853</v>
      </c>
      <c r="C33" s="5">
        <v>565</v>
      </c>
      <c r="D33" s="5">
        <v>555</v>
      </c>
      <c r="E33" s="5">
        <v>397</v>
      </c>
      <c r="F33" s="5">
        <v>388</v>
      </c>
    </row>
    <row r="34" spans="1:6" x14ac:dyDescent="0.25">
      <c r="A34" s="19" t="s">
        <v>27</v>
      </c>
      <c r="B34" s="5">
        <v>510</v>
      </c>
      <c r="C34" s="5">
        <v>327</v>
      </c>
      <c r="D34" s="5">
        <v>292</v>
      </c>
      <c r="E34" s="5">
        <v>252</v>
      </c>
      <c r="F34" s="5">
        <v>294</v>
      </c>
    </row>
    <row r="35" spans="1:6" x14ac:dyDescent="0.25">
      <c r="A35" s="19" t="s">
        <v>28</v>
      </c>
      <c r="B35" s="5">
        <v>63</v>
      </c>
      <c r="C35" s="5">
        <v>44</v>
      </c>
      <c r="D35" s="5">
        <v>30</v>
      </c>
      <c r="E35" s="5">
        <v>24</v>
      </c>
      <c r="F35" s="5">
        <v>13</v>
      </c>
    </row>
    <row r="36" spans="1:6" x14ac:dyDescent="0.25">
      <c r="A36" s="19" t="s">
        <v>29</v>
      </c>
      <c r="B36" s="5">
        <v>414</v>
      </c>
      <c r="C36" s="5">
        <v>186</v>
      </c>
      <c r="D36" s="5">
        <v>237</v>
      </c>
      <c r="E36" s="5">
        <v>220</v>
      </c>
      <c r="F36" s="5">
        <v>281</v>
      </c>
    </row>
    <row r="37" spans="1:6" x14ac:dyDescent="0.25">
      <c r="A37" s="19" t="s">
        <v>30</v>
      </c>
      <c r="B37" s="5">
        <v>166</v>
      </c>
      <c r="C37" s="5">
        <v>82</v>
      </c>
      <c r="D37" s="5">
        <v>41</v>
      </c>
      <c r="E37" s="5">
        <v>50</v>
      </c>
      <c r="F37" s="5">
        <v>68</v>
      </c>
    </row>
    <row r="38" spans="1:6" x14ac:dyDescent="0.25">
      <c r="A38" s="19" t="s">
        <v>31</v>
      </c>
      <c r="B38" s="5">
        <v>3</v>
      </c>
      <c r="C38" s="5">
        <v>2</v>
      </c>
      <c r="D38" s="5">
        <v>5</v>
      </c>
      <c r="E38" s="5">
        <v>5</v>
      </c>
      <c r="F38" s="5">
        <v>2</v>
      </c>
    </row>
    <row r="39" spans="1:6" x14ac:dyDescent="0.25">
      <c r="A39" s="20"/>
      <c r="B39" s="1"/>
      <c r="C39" s="2"/>
      <c r="D39" s="1"/>
      <c r="E39" s="1"/>
      <c r="F39" s="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A4" sqref="A4"/>
    </sheetView>
  </sheetViews>
  <sheetFormatPr defaultRowHeight="15" x14ac:dyDescent="0.25"/>
  <cols>
    <col min="1" max="1" width="38.42578125" style="16" customWidth="1"/>
    <col min="2" max="2" width="12.140625" customWidth="1"/>
    <col min="3" max="3" width="12.28515625" customWidth="1"/>
    <col min="4" max="4" width="12.5703125" customWidth="1"/>
    <col min="5" max="5" width="12.42578125" customWidth="1"/>
    <col min="6" max="6" width="12.5703125" customWidth="1"/>
  </cols>
  <sheetData>
    <row r="1" spans="1:6" x14ac:dyDescent="0.25">
      <c r="A1" s="16" t="s">
        <v>106</v>
      </c>
    </row>
    <row r="2" spans="1:6" x14ac:dyDescent="0.25">
      <c r="A2" s="17" t="s">
        <v>97</v>
      </c>
      <c r="B2" s="3" t="s">
        <v>7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 x14ac:dyDescent="0.25">
      <c r="A3" s="18" t="s">
        <v>34</v>
      </c>
      <c r="B3" s="4">
        <v>2109</v>
      </c>
      <c r="C3" s="4">
        <v>1276</v>
      </c>
      <c r="D3" s="4">
        <v>1220</v>
      </c>
      <c r="E3" s="4">
        <v>998</v>
      </c>
      <c r="F3" s="4">
        <v>1081</v>
      </c>
    </row>
    <row r="4" spans="1:6" x14ac:dyDescent="0.25">
      <c r="A4" s="17" t="s">
        <v>92</v>
      </c>
      <c r="B4" s="3" t="s">
        <v>7</v>
      </c>
      <c r="C4" s="3" t="s">
        <v>0</v>
      </c>
      <c r="D4" s="3" t="s">
        <v>1</v>
      </c>
      <c r="E4" s="3" t="s">
        <v>2</v>
      </c>
      <c r="F4" s="3" t="s">
        <v>3</v>
      </c>
    </row>
    <row r="5" spans="1:6" x14ac:dyDescent="0.25">
      <c r="A5" s="19" t="s">
        <v>4</v>
      </c>
      <c r="B5" s="5">
        <v>1682</v>
      </c>
      <c r="C5" s="5">
        <v>983</v>
      </c>
      <c r="D5" s="5">
        <v>949</v>
      </c>
      <c r="E5" s="5">
        <v>756</v>
      </c>
      <c r="F5" s="5">
        <v>715</v>
      </c>
    </row>
    <row r="6" spans="1:6" x14ac:dyDescent="0.25">
      <c r="A6" s="19" t="s">
        <v>5</v>
      </c>
      <c r="B6" s="5">
        <v>256</v>
      </c>
      <c r="C6" s="5">
        <v>228</v>
      </c>
      <c r="D6" s="5">
        <v>197</v>
      </c>
      <c r="E6" s="5">
        <v>185</v>
      </c>
      <c r="F6" s="5">
        <v>278</v>
      </c>
    </row>
    <row r="7" spans="1:6" x14ac:dyDescent="0.25">
      <c r="A7" s="19" t="s">
        <v>6</v>
      </c>
      <c r="B7" s="5">
        <v>171</v>
      </c>
      <c r="C7" s="5">
        <v>64</v>
      </c>
      <c r="D7" s="5">
        <v>74</v>
      </c>
      <c r="E7" s="5">
        <v>57</v>
      </c>
      <c r="F7" s="5">
        <v>88</v>
      </c>
    </row>
    <row r="8" spans="1:6" x14ac:dyDescent="0.25">
      <c r="A8" s="17" t="s">
        <v>93</v>
      </c>
      <c r="B8" s="3" t="s">
        <v>7</v>
      </c>
      <c r="C8" s="3" t="s">
        <v>0</v>
      </c>
      <c r="D8" s="3" t="s">
        <v>1</v>
      </c>
      <c r="E8" s="3" t="s">
        <v>2</v>
      </c>
      <c r="F8" s="3" t="s">
        <v>3</v>
      </c>
    </row>
    <row r="9" spans="1:6" x14ac:dyDescent="0.25">
      <c r="A9" s="19" t="s">
        <v>8</v>
      </c>
      <c r="B9" s="5">
        <v>333</v>
      </c>
      <c r="C9" s="5">
        <v>199</v>
      </c>
      <c r="D9" s="5">
        <v>204</v>
      </c>
      <c r="E9" s="5">
        <v>136</v>
      </c>
      <c r="F9" s="5">
        <v>131</v>
      </c>
    </row>
    <row r="10" spans="1:6" x14ac:dyDescent="0.25">
      <c r="A10" s="19" t="s">
        <v>9</v>
      </c>
      <c r="B10" s="5">
        <v>235</v>
      </c>
      <c r="C10" s="5">
        <v>144</v>
      </c>
      <c r="D10" s="5">
        <v>150</v>
      </c>
      <c r="E10" s="5">
        <v>111</v>
      </c>
      <c r="F10" s="5">
        <v>167</v>
      </c>
    </row>
    <row r="11" spans="1:6" x14ac:dyDescent="0.25">
      <c r="A11" s="19" t="s">
        <v>10</v>
      </c>
      <c r="B11" s="5">
        <v>906</v>
      </c>
      <c r="C11" s="5">
        <v>559</v>
      </c>
      <c r="D11" s="5">
        <v>549</v>
      </c>
      <c r="E11" s="5">
        <v>437</v>
      </c>
      <c r="F11" s="5">
        <v>388</v>
      </c>
    </row>
    <row r="12" spans="1:6" x14ac:dyDescent="0.25">
      <c r="A12" s="19" t="s">
        <v>11</v>
      </c>
      <c r="B12" s="5">
        <v>429</v>
      </c>
      <c r="C12" s="5">
        <v>265</v>
      </c>
      <c r="D12" s="5">
        <v>206</v>
      </c>
      <c r="E12" s="5">
        <v>219</v>
      </c>
      <c r="F12" s="5">
        <v>319</v>
      </c>
    </row>
    <row r="13" spans="1:6" x14ac:dyDescent="0.25">
      <c r="A13" s="19" t="s">
        <v>12</v>
      </c>
      <c r="B13" s="5">
        <v>206</v>
      </c>
      <c r="C13" s="5">
        <v>108</v>
      </c>
      <c r="D13" s="5">
        <v>111</v>
      </c>
      <c r="E13" s="5">
        <v>95</v>
      </c>
      <c r="F13" s="5">
        <v>76</v>
      </c>
    </row>
    <row r="14" spans="1:6" x14ac:dyDescent="0.25">
      <c r="A14" s="17" t="s">
        <v>94</v>
      </c>
      <c r="B14" s="3" t="s">
        <v>7</v>
      </c>
      <c r="C14" s="3" t="s">
        <v>0</v>
      </c>
      <c r="D14" s="3" t="s">
        <v>1</v>
      </c>
      <c r="E14" s="3" t="s">
        <v>2</v>
      </c>
      <c r="F14" s="3" t="s">
        <v>3</v>
      </c>
    </row>
    <row r="15" spans="1:6" x14ac:dyDescent="0.25">
      <c r="A15" s="19" t="s">
        <v>32</v>
      </c>
      <c r="B15" s="5">
        <v>1177</v>
      </c>
      <c r="C15" s="5">
        <v>714</v>
      </c>
      <c r="D15" s="5">
        <v>665</v>
      </c>
      <c r="E15" s="5">
        <v>569</v>
      </c>
      <c r="F15" s="5">
        <v>636</v>
      </c>
    </row>
    <row r="16" spans="1:6" x14ac:dyDescent="0.25">
      <c r="A16" s="19" t="s">
        <v>33</v>
      </c>
      <c r="B16" s="5">
        <v>932</v>
      </c>
      <c r="C16" s="5">
        <v>561</v>
      </c>
      <c r="D16" s="5">
        <v>555</v>
      </c>
      <c r="E16" s="5">
        <v>429</v>
      </c>
      <c r="F16" s="5">
        <v>445</v>
      </c>
    </row>
    <row r="17" spans="1:6" x14ac:dyDescent="0.25">
      <c r="A17" s="17" t="s">
        <v>13</v>
      </c>
      <c r="B17" s="3" t="s">
        <v>7</v>
      </c>
      <c r="C17" s="3" t="s">
        <v>0</v>
      </c>
      <c r="D17" s="3" t="s">
        <v>1</v>
      </c>
      <c r="E17" s="3" t="s">
        <v>2</v>
      </c>
      <c r="F17" s="3" t="s">
        <v>3</v>
      </c>
    </row>
    <row r="18" spans="1:6" x14ac:dyDescent="0.25">
      <c r="A18" s="19" t="s">
        <v>13</v>
      </c>
      <c r="B18" s="5">
        <v>1531</v>
      </c>
      <c r="C18" s="5">
        <v>811</v>
      </c>
      <c r="D18" s="5">
        <v>733</v>
      </c>
      <c r="E18" s="5">
        <v>557</v>
      </c>
      <c r="F18" s="5">
        <v>611</v>
      </c>
    </row>
    <row r="19" spans="1:6" x14ac:dyDescent="0.25">
      <c r="A19" s="19" t="s">
        <v>14</v>
      </c>
      <c r="B19" s="5">
        <v>578</v>
      </c>
      <c r="C19" s="5">
        <v>464</v>
      </c>
      <c r="D19" s="5">
        <v>487</v>
      </c>
      <c r="E19" s="5">
        <v>441</v>
      </c>
      <c r="F19" s="5">
        <v>470</v>
      </c>
    </row>
    <row r="20" spans="1:6" x14ac:dyDescent="0.25">
      <c r="A20" s="17" t="s">
        <v>15</v>
      </c>
      <c r="B20" s="3" t="s">
        <v>7</v>
      </c>
      <c r="C20" s="3" t="s">
        <v>0</v>
      </c>
      <c r="D20" s="3" t="s">
        <v>1</v>
      </c>
      <c r="E20" s="3" t="s">
        <v>2</v>
      </c>
      <c r="F20" s="3" t="s">
        <v>3</v>
      </c>
    </row>
    <row r="21" spans="1:6" x14ac:dyDescent="0.25">
      <c r="A21" s="19" t="s">
        <v>16</v>
      </c>
      <c r="B21" s="5">
        <v>396</v>
      </c>
      <c r="C21" s="5">
        <v>230</v>
      </c>
      <c r="D21" s="5">
        <v>250</v>
      </c>
      <c r="E21" s="5">
        <v>165</v>
      </c>
      <c r="F21" s="5">
        <v>168</v>
      </c>
    </row>
    <row r="22" spans="1:6" x14ac:dyDescent="0.25">
      <c r="A22" s="19" t="s">
        <v>17</v>
      </c>
      <c r="B22" s="5">
        <v>268</v>
      </c>
      <c r="C22" s="5">
        <v>179</v>
      </c>
      <c r="D22" s="5">
        <v>190</v>
      </c>
      <c r="E22" s="5">
        <v>162</v>
      </c>
      <c r="F22" s="5">
        <v>185</v>
      </c>
    </row>
    <row r="23" spans="1:6" x14ac:dyDescent="0.25">
      <c r="A23" s="19" t="s">
        <v>18</v>
      </c>
      <c r="B23" s="5">
        <v>9</v>
      </c>
      <c r="C23" s="5">
        <v>6</v>
      </c>
      <c r="D23" s="5">
        <v>4</v>
      </c>
      <c r="E23" s="5">
        <v>3</v>
      </c>
      <c r="F23" s="5">
        <v>11</v>
      </c>
    </row>
    <row r="24" spans="1:6" x14ac:dyDescent="0.25">
      <c r="A24" s="19" t="s">
        <v>19</v>
      </c>
      <c r="B24" s="5">
        <v>1164</v>
      </c>
      <c r="C24" s="5">
        <v>704</v>
      </c>
      <c r="D24" s="5">
        <v>605</v>
      </c>
      <c r="E24" s="5">
        <v>516</v>
      </c>
      <c r="F24" s="5">
        <v>594</v>
      </c>
    </row>
    <row r="25" spans="1:6" x14ac:dyDescent="0.25">
      <c r="A25" s="19" t="s">
        <v>20</v>
      </c>
      <c r="B25" s="5">
        <v>272</v>
      </c>
      <c r="C25" s="5">
        <v>156</v>
      </c>
      <c r="D25" s="5">
        <v>171</v>
      </c>
      <c r="E25" s="5">
        <v>152</v>
      </c>
      <c r="F25" s="5">
        <v>123</v>
      </c>
    </row>
    <row r="26" spans="1:6" x14ac:dyDescent="0.25">
      <c r="A26" s="17" t="s">
        <v>35</v>
      </c>
      <c r="B26" s="3" t="s">
        <v>7</v>
      </c>
      <c r="C26" s="3" t="s">
        <v>0</v>
      </c>
      <c r="D26" s="3" t="s">
        <v>1</v>
      </c>
      <c r="E26" s="3" t="s">
        <v>2</v>
      </c>
      <c r="F26" s="3" t="s">
        <v>3</v>
      </c>
    </row>
    <row r="27" spans="1:6" x14ac:dyDescent="0.25">
      <c r="A27" s="19" t="s">
        <v>21</v>
      </c>
      <c r="B27" s="5">
        <v>1477</v>
      </c>
      <c r="C27" s="5">
        <v>895</v>
      </c>
      <c r="D27" s="5">
        <v>908</v>
      </c>
      <c r="E27" s="5">
        <v>761</v>
      </c>
      <c r="F27" s="5">
        <v>813</v>
      </c>
    </row>
    <row r="28" spans="1:6" x14ac:dyDescent="0.25">
      <c r="A28" s="19" t="s">
        <v>22</v>
      </c>
      <c r="B28" s="5">
        <v>477</v>
      </c>
      <c r="C28" s="5">
        <v>282</v>
      </c>
      <c r="D28" s="5">
        <v>248</v>
      </c>
      <c r="E28" s="5">
        <v>168</v>
      </c>
      <c r="F28" s="5">
        <v>179</v>
      </c>
    </row>
    <row r="29" spans="1:6" x14ac:dyDescent="0.25">
      <c r="A29" s="19" t="s">
        <v>23</v>
      </c>
      <c r="B29" s="5">
        <v>140</v>
      </c>
      <c r="C29" s="5">
        <v>80</v>
      </c>
      <c r="D29" s="5">
        <v>56</v>
      </c>
      <c r="E29" s="5">
        <v>61</v>
      </c>
      <c r="F29" s="5">
        <v>69</v>
      </c>
    </row>
    <row r="30" spans="1:6" x14ac:dyDescent="0.25">
      <c r="A30" s="19" t="s">
        <v>24</v>
      </c>
      <c r="B30" s="5">
        <v>15</v>
      </c>
      <c r="C30" s="5">
        <v>18</v>
      </c>
      <c r="D30" s="5">
        <v>8</v>
      </c>
      <c r="E30" s="5">
        <v>8</v>
      </c>
      <c r="F30" s="5">
        <v>19</v>
      </c>
    </row>
    <row r="31" spans="1:6" x14ac:dyDescent="0.25">
      <c r="A31" s="17" t="s">
        <v>95</v>
      </c>
      <c r="B31" s="3" t="s">
        <v>7</v>
      </c>
      <c r="C31" s="3" t="s">
        <v>0</v>
      </c>
      <c r="D31" s="3" t="s">
        <v>1</v>
      </c>
      <c r="E31" s="3" t="s">
        <v>2</v>
      </c>
      <c r="F31" s="3" t="s">
        <v>3</v>
      </c>
    </row>
    <row r="32" spans="1:6" x14ac:dyDescent="0.25">
      <c r="A32" s="19" t="s">
        <v>25</v>
      </c>
      <c r="B32" s="5">
        <v>100</v>
      </c>
      <c r="C32" s="5">
        <v>69</v>
      </c>
      <c r="D32" s="5">
        <v>60</v>
      </c>
      <c r="E32" s="5">
        <v>50</v>
      </c>
      <c r="F32" s="5">
        <v>35</v>
      </c>
    </row>
    <row r="33" spans="1:6" x14ac:dyDescent="0.25">
      <c r="A33" s="19" t="s">
        <v>26</v>
      </c>
      <c r="B33" s="5">
        <v>853</v>
      </c>
      <c r="C33" s="5">
        <v>565</v>
      </c>
      <c r="D33" s="5">
        <v>555</v>
      </c>
      <c r="E33" s="5">
        <v>397</v>
      </c>
      <c r="F33" s="5">
        <v>388</v>
      </c>
    </row>
    <row r="34" spans="1:6" x14ac:dyDescent="0.25">
      <c r="A34" s="19" t="s">
        <v>27</v>
      </c>
      <c r="B34" s="5">
        <v>510</v>
      </c>
      <c r="C34" s="5">
        <v>327</v>
      </c>
      <c r="D34" s="5">
        <v>292</v>
      </c>
      <c r="E34" s="5">
        <v>252</v>
      </c>
      <c r="F34" s="5">
        <v>294</v>
      </c>
    </row>
    <row r="35" spans="1:6" x14ac:dyDescent="0.25">
      <c r="A35" s="19" t="s">
        <v>28</v>
      </c>
      <c r="B35" s="5">
        <v>63</v>
      </c>
      <c r="C35" s="5">
        <v>44</v>
      </c>
      <c r="D35" s="5">
        <v>30</v>
      </c>
      <c r="E35" s="5">
        <v>24</v>
      </c>
      <c r="F35" s="5">
        <v>13</v>
      </c>
    </row>
    <row r="36" spans="1:6" x14ac:dyDescent="0.25">
      <c r="A36" s="19" t="s">
        <v>29</v>
      </c>
      <c r="B36" s="5">
        <v>414</v>
      </c>
      <c r="C36" s="5">
        <v>186</v>
      </c>
      <c r="D36" s="5">
        <v>237</v>
      </c>
      <c r="E36" s="5">
        <v>220</v>
      </c>
      <c r="F36" s="5">
        <v>281</v>
      </c>
    </row>
    <row r="37" spans="1:6" x14ac:dyDescent="0.25">
      <c r="A37" s="19" t="s">
        <v>30</v>
      </c>
      <c r="B37" s="5">
        <v>166</v>
      </c>
      <c r="C37" s="5">
        <v>82</v>
      </c>
      <c r="D37" s="5">
        <v>41</v>
      </c>
      <c r="E37" s="5">
        <v>50</v>
      </c>
      <c r="F37" s="5">
        <v>68</v>
      </c>
    </row>
    <row r="38" spans="1:6" x14ac:dyDescent="0.25">
      <c r="A38" s="19" t="s">
        <v>31</v>
      </c>
      <c r="B38" s="5">
        <v>3</v>
      </c>
      <c r="C38" s="5">
        <v>2</v>
      </c>
      <c r="D38" s="5">
        <v>5</v>
      </c>
      <c r="E38" s="5">
        <v>5</v>
      </c>
      <c r="F38" s="5">
        <v>2</v>
      </c>
    </row>
    <row r="39" spans="1:6" x14ac:dyDescent="0.25">
      <c r="A39" s="20"/>
      <c r="B39" s="1"/>
      <c r="C39" s="2"/>
      <c r="D39" s="1"/>
      <c r="E39" s="1"/>
      <c r="F39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selection activeCell="J31" sqref="J31"/>
    </sheetView>
  </sheetViews>
  <sheetFormatPr defaultRowHeight="15" x14ac:dyDescent="0.25"/>
  <cols>
    <col min="1" max="1" width="38.42578125" style="16" customWidth="1"/>
    <col min="2" max="2" width="16" style="6" customWidth="1"/>
    <col min="3" max="3" width="8.5703125" customWidth="1"/>
    <col min="4" max="4" width="16" style="6" customWidth="1"/>
    <col min="5" max="5" width="9.85546875" customWidth="1"/>
    <col min="6" max="6" width="16" style="6" customWidth="1"/>
    <col min="7" max="7" width="12.5703125" customWidth="1"/>
    <col min="8" max="8" width="16" style="6" customWidth="1"/>
    <col min="9" max="9" width="12.42578125" customWidth="1"/>
    <col min="10" max="10" width="16" style="6" customWidth="1"/>
    <col min="11" max="11" width="12.5703125" customWidth="1"/>
  </cols>
  <sheetData>
    <row r="1" spans="1:11" x14ac:dyDescent="0.25">
      <c r="A1" s="16" t="s">
        <v>106</v>
      </c>
    </row>
    <row r="2" spans="1:11" x14ac:dyDescent="0.25">
      <c r="A2" s="17" t="s">
        <v>97</v>
      </c>
      <c r="B2" s="9" t="s">
        <v>7</v>
      </c>
      <c r="C2" s="3" t="s">
        <v>36</v>
      </c>
      <c r="D2" s="9" t="s">
        <v>0</v>
      </c>
      <c r="E2" s="3" t="s">
        <v>36</v>
      </c>
      <c r="F2" s="9" t="s">
        <v>1</v>
      </c>
      <c r="G2" s="3" t="s">
        <v>36</v>
      </c>
      <c r="H2" s="9" t="s">
        <v>2</v>
      </c>
      <c r="I2" s="3" t="s">
        <v>36</v>
      </c>
      <c r="J2" s="9" t="s">
        <v>3</v>
      </c>
      <c r="K2" s="7" t="s">
        <v>36</v>
      </c>
    </row>
    <row r="3" spans="1:11" x14ac:dyDescent="0.25">
      <c r="A3" s="18" t="s">
        <v>34</v>
      </c>
      <c r="B3" s="8">
        <f>C3/C3</f>
        <v>1</v>
      </c>
      <c r="C3" s="4">
        <v>2109</v>
      </c>
      <c r="D3" s="8">
        <f>E3/E3</f>
        <v>1</v>
      </c>
      <c r="E3" s="4">
        <v>1276</v>
      </c>
      <c r="F3" s="8">
        <f>G3/G3</f>
        <v>1</v>
      </c>
      <c r="G3" s="4">
        <v>1220</v>
      </c>
      <c r="H3" s="8">
        <f>I3/I3</f>
        <v>1</v>
      </c>
      <c r="I3" s="4">
        <v>998</v>
      </c>
      <c r="J3" s="8">
        <f>K3/K3</f>
        <v>1</v>
      </c>
      <c r="K3" s="4">
        <v>1081</v>
      </c>
    </row>
    <row r="4" spans="1:11" x14ac:dyDescent="0.25">
      <c r="A4" s="17" t="s">
        <v>92</v>
      </c>
      <c r="B4" s="9" t="s">
        <v>7</v>
      </c>
      <c r="C4" s="3" t="s">
        <v>36</v>
      </c>
      <c r="D4" s="9" t="s">
        <v>0</v>
      </c>
      <c r="E4" s="3" t="s">
        <v>36</v>
      </c>
      <c r="F4" s="9" t="s">
        <v>1</v>
      </c>
      <c r="G4" s="3" t="s">
        <v>36</v>
      </c>
      <c r="H4" s="9" t="s">
        <v>2</v>
      </c>
      <c r="I4" s="3" t="s">
        <v>36</v>
      </c>
      <c r="J4" s="9" t="s">
        <v>3</v>
      </c>
      <c r="K4" s="7" t="s">
        <v>36</v>
      </c>
    </row>
    <row r="5" spans="1:11" x14ac:dyDescent="0.25">
      <c r="A5" s="19" t="s">
        <v>4</v>
      </c>
      <c r="B5" s="10">
        <f>C5/C$3</f>
        <v>0.79753437648174486</v>
      </c>
      <c r="C5" s="5">
        <v>1682</v>
      </c>
      <c r="D5" s="10">
        <f>E5/E$3</f>
        <v>0.77037617554858939</v>
      </c>
      <c r="E5" s="5">
        <v>983</v>
      </c>
      <c r="F5" s="10">
        <f>G5/G$3</f>
        <v>0.77786885245901638</v>
      </c>
      <c r="G5" s="5">
        <v>949</v>
      </c>
      <c r="H5" s="10">
        <f>I5/I$3</f>
        <v>0.75751503006012022</v>
      </c>
      <c r="I5" s="5">
        <v>756</v>
      </c>
      <c r="J5" s="10">
        <f>K5/K$3</f>
        <v>0.66142460684551341</v>
      </c>
      <c r="K5" s="5">
        <v>715</v>
      </c>
    </row>
    <row r="6" spans="1:11" x14ac:dyDescent="0.25">
      <c r="A6" s="19" t="s">
        <v>5</v>
      </c>
      <c r="B6" s="10">
        <f t="shared" ref="B6:D7" si="0">C6/C$3</f>
        <v>0.12138454243717402</v>
      </c>
      <c r="C6" s="5">
        <v>256</v>
      </c>
      <c r="D6" s="10">
        <f t="shared" si="0"/>
        <v>0.17868338557993729</v>
      </c>
      <c r="E6" s="5">
        <v>228</v>
      </c>
      <c r="F6" s="10">
        <f t="shared" ref="F6" si="1">G6/G$3</f>
        <v>0.16147540983606556</v>
      </c>
      <c r="G6" s="5">
        <v>197</v>
      </c>
      <c r="H6" s="10">
        <f t="shared" ref="H6" si="2">I6/I$3</f>
        <v>0.18537074148296592</v>
      </c>
      <c r="I6" s="5">
        <v>185</v>
      </c>
      <c r="J6" s="10">
        <f t="shared" ref="J6" si="3">K6/K$3</f>
        <v>0.25716928769657726</v>
      </c>
      <c r="K6" s="5">
        <v>278</v>
      </c>
    </row>
    <row r="7" spans="1:11" x14ac:dyDescent="0.25">
      <c r="A7" s="19" t="s">
        <v>6</v>
      </c>
      <c r="B7" s="10">
        <f t="shared" si="0"/>
        <v>8.1081081081081086E-2</v>
      </c>
      <c r="C7" s="5">
        <v>171</v>
      </c>
      <c r="D7" s="10">
        <f t="shared" si="0"/>
        <v>5.0156739811912224E-2</v>
      </c>
      <c r="E7" s="5">
        <v>64</v>
      </c>
      <c r="F7" s="10">
        <f t="shared" ref="F7" si="4">G7/G$3</f>
        <v>6.0655737704918035E-2</v>
      </c>
      <c r="G7" s="5">
        <v>74</v>
      </c>
      <c r="H7" s="10">
        <f t="shared" ref="H7" si="5">I7/I$3</f>
        <v>5.7114228456913829E-2</v>
      </c>
      <c r="I7" s="5">
        <v>57</v>
      </c>
      <c r="J7" s="10">
        <f t="shared" ref="J7" si="6">K7/K$3</f>
        <v>8.1406105457909342E-2</v>
      </c>
      <c r="K7" s="5">
        <v>88</v>
      </c>
    </row>
    <row r="8" spans="1:11" x14ac:dyDescent="0.25">
      <c r="A8" s="17" t="s">
        <v>93</v>
      </c>
      <c r="B8" s="9" t="s">
        <v>7</v>
      </c>
      <c r="C8" s="3" t="s">
        <v>36</v>
      </c>
      <c r="D8" s="9" t="s">
        <v>0</v>
      </c>
      <c r="E8" s="3" t="s">
        <v>36</v>
      </c>
      <c r="F8" s="9" t="s">
        <v>1</v>
      </c>
      <c r="G8" s="3" t="s">
        <v>36</v>
      </c>
      <c r="H8" s="9" t="s">
        <v>2</v>
      </c>
      <c r="I8" s="3" t="s">
        <v>36</v>
      </c>
      <c r="J8" s="9" t="s">
        <v>3</v>
      </c>
      <c r="K8" s="7" t="s">
        <v>36</v>
      </c>
    </row>
    <row r="9" spans="1:11" x14ac:dyDescent="0.25">
      <c r="A9" s="19" t="s">
        <v>8</v>
      </c>
      <c r="B9" s="10">
        <f>C9/C$3</f>
        <v>0.15789473684210525</v>
      </c>
      <c r="C9" s="5">
        <v>333</v>
      </c>
      <c r="D9" s="10">
        <f>E9/E$3</f>
        <v>0.15595611285266459</v>
      </c>
      <c r="E9" s="5">
        <v>199</v>
      </c>
      <c r="F9" s="10">
        <f>G9/G$3</f>
        <v>0.16721311475409836</v>
      </c>
      <c r="G9" s="5">
        <v>204</v>
      </c>
      <c r="H9" s="10">
        <f>I9/I$3</f>
        <v>0.13627254509018036</v>
      </c>
      <c r="I9" s="5">
        <v>136</v>
      </c>
      <c r="J9" s="10">
        <f>K9/K$3</f>
        <v>0.1211840888066605</v>
      </c>
      <c r="K9" s="5">
        <v>131</v>
      </c>
    </row>
    <row r="10" spans="1:11" x14ac:dyDescent="0.25">
      <c r="A10" s="19" t="s">
        <v>9</v>
      </c>
      <c r="B10" s="10">
        <f t="shared" ref="B10:D25" si="7">C10/C$3</f>
        <v>0.11142721669037459</v>
      </c>
      <c r="C10" s="5">
        <v>235</v>
      </c>
      <c r="D10" s="10">
        <f t="shared" si="7"/>
        <v>0.11285266457680251</v>
      </c>
      <c r="E10" s="5">
        <v>144</v>
      </c>
      <c r="F10" s="10">
        <f t="shared" ref="F10" si="8">G10/G$3</f>
        <v>0.12295081967213115</v>
      </c>
      <c r="G10" s="5">
        <v>150</v>
      </c>
      <c r="H10" s="10">
        <f t="shared" ref="H10" si="9">I10/I$3</f>
        <v>0.11122244488977956</v>
      </c>
      <c r="I10" s="5">
        <v>111</v>
      </c>
      <c r="J10" s="10">
        <f t="shared" ref="J10" si="10">K10/K$3</f>
        <v>0.15448658649398705</v>
      </c>
      <c r="K10" s="5">
        <v>167</v>
      </c>
    </row>
    <row r="11" spans="1:11" x14ac:dyDescent="0.25">
      <c r="A11" s="19" t="s">
        <v>10</v>
      </c>
      <c r="B11" s="10">
        <f t="shared" si="7"/>
        <v>0.42958748221906118</v>
      </c>
      <c r="C11" s="5">
        <v>906</v>
      </c>
      <c r="D11" s="10">
        <f t="shared" si="7"/>
        <v>0.43808777429467083</v>
      </c>
      <c r="E11" s="5">
        <v>559</v>
      </c>
      <c r="F11" s="10">
        <f t="shared" ref="F11" si="11">G11/G$3</f>
        <v>0.45</v>
      </c>
      <c r="G11" s="5">
        <v>549</v>
      </c>
      <c r="H11" s="10">
        <f t="shared" ref="H11" si="12">I11/I$3</f>
        <v>0.43787575150300601</v>
      </c>
      <c r="I11" s="5">
        <v>437</v>
      </c>
      <c r="J11" s="10">
        <f t="shared" ref="J11" si="13">K11/K$3</f>
        <v>0.35892691951896394</v>
      </c>
      <c r="K11" s="5">
        <v>388</v>
      </c>
    </row>
    <row r="12" spans="1:11" x14ac:dyDescent="0.25">
      <c r="A12" s="19" t="s">
        <v>11</v>
      </c>
      <c r="B12" s="10">
        <f t="shared" si="7"/>
        <v>0.20341394025604551</v>
      </c>
      <c r="C12" s="5">
        <v>429</v>
      </c>
      <c r="D12" s="10">
        <f t="shared" si="7"/>
        <v>0.20768025078369906</v>
      </c>
      <c r="E12" s="5">
        <v>265</v>
      </c>
      <c r="F12" s="10">
        <f t="shared" ref="F12" si="14">G12/G$3</f>
        <v>0.16885245901639345</v>
      </c>
      <c r="G12" s="5">
        <v>206</v>
      </c>
      <c r="H12" s="10">
        <f t="shared" ref="H12" si="15">I12/I$3</f>
        <v>0.21943887775551102</v>
      </c>
      <c r="I12" s="5">
        <v>219</v>
      </c>
      <c r="J12" s="10">
        <f t="shared" ref="J12" si="16">K12/K$3</f>
        <v>0.29509713228492135</v>
      </c>
      <c r="K12" s="5">
        <v>319</v>
      </c>
    </row>
    <row r="13" spans="1:11" x14ac:dyDescent="0.25">
      <c r="A13" s="19" t="s">
        <v>12</v>
      </c>
      <c r="B13" s="10">
        <f t="shared" si="7"/>
        <v>9.7676623992413461E-2</v>
      </c>
      <c r="C13" s="5">
        <v>206</v>
      </c>
      <c r="D13" s="10">
        <f t="shared" si="7"/>
        <v>8.4639498432601878E-2</v>
      </c>
      <c r="E13" s="5">
        <v>108</v>
      </c>
      <c r="F13" s="10">
        <f t="shared" ref="F13" si="17">G13/G$3</f>
        <v>9.0983606557377056E-2</v>
      </c>
      <c r="G13" s="5">
        <v>111</v>
      </c>
      <c r="H13" s="10">
        <f t="shared" ref="H13" si="18">I13/I$3</f>
        <v>9.5190380761523044E-2</v>
      </c>
      <c r="I13" s="5">
        <v>95</v>
      </c>
      <c r="J13" s="10">
        <f t="shared" ref="J13" si="19">K13/K$3</f>
        <v>7.0305272895467161E-2</v>
      </c>
      <c r="K13" s="5">
        <v>76</v>
      </c>
    </row>
    <row r="14" spans="1:11" x14ac:dyDescent="0.25">
      <c r="A14" s="17" t="s">
        <v>94</v>
      </c>
      <c r="B14" s="9" t="s">
        <v>7</v>
      </c>
      <c r="C14" s="3" t="s">
        <v>36</v>
      </c>
      <c r="D14" s="9" t="s">
        <v>0</v>
      </c>
      <c r="E14" s="3" t="s">
        <v>36</v>
      </c>
      <c r="F14" s="9" t="s">
        <v>1</v>
      </c>
      <c r="G14" s="3" t="s">
        <v>36</v>
      </c>
      <c r="H14" s="9" t="s">
        <v>2</v>
      </c>
      <c r="I14" s="3" t="s">
        <v>36</v>
      </c>
      <c r="J14" s="9" t="s">
        <v>3</v>
      </c>
      <c r="K14" s="7" t="s">
        <v>36</v>
      </c>
    </row>
    <row r="15" spans="1:11" x14ac:dyDescent="0.25">
      <c r="A15" s="19" t="s">
        <v>32</v>
      </c>
      <c r="B15" s="10">
        <f t="shared" si="7"/>
        <v>0.55808440018966332</v>
      </c>
      <c r="C15" s="5">
        <v>1177</v>
      </c>
      <c r="D15" s="10">
        <f t="shared" si="7"/>
        <v>0.55956112852664575</v>
      </c>
      <c r="E15" s="5">
        <v>714</v>
      </c>
      <c r="F15" s="10">
        <f t="shared" ref="F15" si="20">G15/G$3</f>
        <v>0.54508196721311475</v>
      </c>
      <c r="G15" s="5">
        <v>665</v>
      </c>
      <c r="H15" s="10">
        <f t="shared" ref="H15" si="21">I15/I$3</f>
        <v>0.5701402805611222</v>
      </c>
      <c r="I15" s="5">
        <v>569</v>
      </c>
      <c r="J15" s="10">
        <f t="shared" ref="J15" si="22">K15/K$3</f>
        <v>0.58834412580943574</v>
      </c>
      <c r="K15" s="5">
        <v>636</v>
      </c>
    </row>
    <row r="16" spans="1:11" x14ac:dyDescent="0.25">
      <c r="A16" s="19" t="s">
        <v>33</v>
      </c>
      <c r="B16" s="10">
        <f t="shared" si="7"/>
        <v>0.44191559981033668</v>
      </c>
      <c r="C16" s="5">
        <v>932</v>
      </c>
      <c r="D16" s="10">
        <f t="shared" si="7"/>
        <v>0.43965517241379309</v>
      </c>
      <c r="E16" s="5">
        <v>561</v>
      </c>
      <c r="F16" s="10">
        <f t="shared" ref="F16" si="23">G16/G$3</f>
        <v>0.45491803278688525</v>
      </c>
      <c r="G16" s="5">
        <v>555</v>
      </c>
      <c r="H16" s="10">
        <f t="shared" ref="H16" si="24">I16/I$3</f>
        <v>0.42985971943887774</v>
      </c>
      <c r="I16" s="5">
        <v>429</v>
      </c>
      <c r="J16" s="10">
        <f t="shared" ref="J16" si="25">K16/K$3</f>
        <v>0.41165587419056432</v>
      </c>
      <c r="K16" s="5">
        <v>445</v>
      </c>
    </row>
    <row r="17" spans="1:11" x14ac:dyDescent="0.25">
      <c r="A17" s="17" t="s">
        <v>91</v>
      </c>
      <c r="B17" s="9" t="s">
        <v>7</v>
      </c>
      <c r="C17" s="3" t="s">
        <v>36</v>
      </c>
      <c r="D17" s="9" t="s">
        <v>0</v>
      </c>
      <c r="E17" s="3" t="s">
        <v>36</v>
      </c>
      <c r="F17" s="9" t="s">
        <v>1</v>
      </c>
      <c r="G17" s="3" t="s">
        <v>36</v>
      </c>
      <c r="H17" s="9" t="s">
        <v>2</v>
      </c>
      <c r="I17" s="3" t="s">
        <v>36</v>
      </c>
      <c r="J17" s="9" t="s">
        <v>3</v>
      </c>
      <c r="K17" s="7" t="s">
        <v>36</v>
      </c>
    </row>
    <row r="18" spans="1:11" x14ac:dyDescent="0.25">
      <c r="A18" s="19" t="s">
        <v>13</v>
      </c>
      <c r="B18" s="10">
        <f t="shared" si="7"/>
        <v>0.72593646277856805</v>
      </c>
      <c r="C18" s="5">
        <v>1531</v>
      </c>
      <c r="D18" s="10">
        <f t="shared" si="7"/>
        <v>0.63557993730407525</v>
      </c>
      <c r="E18" s="5">
        <v>811</v>
      </c>
      <c r="F18" s="10">
        <f t="shared" ref="F18" si="26">G18/G$3</f>
        <v>0.60081967213114751</v>
      </c>
      <c r="G18" s="5">
        <v>733</v>
      </c>
      <c r="H18" s="10">
        <f t="shared" ref="H18" si="27">I18/I$3</f>
        <v>0.55811623246492981</v>
      </c>
      <c r="I18" s="5">
        <v>557</v>
      </c>
      <c r="J18" s="10">
        <f t="shared" ref="J18" si="28">K18/K$3</f>
        <v>0.56521739130434778</v>
      </c>
      <c r="K18" s="5">
        <v>611</v>
      </c>
    </row>
    <row r="19" spans="1:11" x14ac:dyDescent="0.25">
      <c r="A19" s="19" t="s">
        <v>14</v>
      </c>
      <c r="B19" s="10">
        <f t="shared" si="7"/>
        <v>0.27406353722143195</v>
      </c>
      <c r="C19" s="5">
        <v>578</v>
      </c>
      <c r="D19" s="10">
        <f t="shared" si="7"/>
        <v>0.36363636363636365</v>
      </c>
      <c r="E19" s="5">
        <v>464</v>
      </c>
      <c r="F19" s="10">
        <f t="shared" ref="F19" si="29">G19/G$3</f>
        <v>0.39918032786885244</v>
      </c>
      <c r="G19" s="5">
        <v>487</v>
      </c>
      <c r="H19" s="10">
        <f t="shared" ref="H19" si="30">I19/I$3</f>
        <v>0.44188376753507014</v>
      </c>
      <c r="I19" s="5">
        <v>441</v>
      </c>
      <c r="J19" s="10">
        <f t="shared" ref="J19" si="31">K19/K$3</f>
        <v>0.43478260869565216</v>
      </c>
      <c r="K19" s="5">
        <v>470</v>
      </c>
    </row>
    <row r="20" spans="1:11" x14ac:dyDescent="0.25">
      <c r="A20" s="17" t="s">
        <v>15</v>
      </c>
      <c r="B20" s="9" t="s">
        <v>7</v>
      </c>
      <c r="C20" s="3" t="s">
        <v>36</v>
      </c>
      <c r="D20" s="9" t="s">
        <v>0</v>
      </c>
      <c r="E20" s="3" t="s">
        <v>36</v>
      </c>
      <c r="F20" s="9" t="s">
        <v>1</v>
      </c>
      <c r="G20" s="3" t="s">
        <v>36</v>
      </c>
      <c r="H20" s="9" t="s">
        <v>2</v>
      </c>
      <c r="I20" s="3" t="s">
        <v>36</v>
      </c>
      <c r="J20" s="9" t="s">
        <v>3</v>
      </c>
      <c r="K20" s="7" t="s">
        <v>36</v>
      </c>
    </row>
    <row r="21" spans="1:11" x14ac:dyDescent="0.25">
      <c r="A21" s="19" t="s">
        <v>16</v>
      </c>
      <c r="B21" s="10">
        <f t="shared" si="7"/>
        <v>0.18776671408250356</v>
      </c>
      <c r="C21" s="5">
        <v>396</v>
      </c>
      <c r="D21" s="10">
        <f t="shared" si="7"/>
        <v>0.18025078369905956</v>
      </c>
      <c r="E21" s="5">
        <v>230</v>
      </c>
      <c r="F21" s="10">
        <f t="shared" ref="F21" si="32">G21/G$3</f>
        <v>0.20491803278688525</v>
      </c>
      <c r="G21" s="5">
        <v>250</v>
      </c>
      <c r="H21" s="10">
        <f t="shared" ref="H21" si="33">I21/I$3</f>
        <v>0.16533066132264529</v>
      </c>
      <c r="I21" s="5">
        <v>165</v>
      </c>
      <c r="J21" s="10">
        <f t="shared" ref="J21" si="34">K21/K$3</f>
        <v>0.15541165587419056</v>
      </c>
      <c r="K21" s="5">
        <v>168</v>
      </c>
    </row>
    <row r="22" spans="1:11" x14ac:dyDescent="0.25">
      <c r="A22" s="19" t="s">
        <v>17</v>
      </c>
      <c r="B22" s="10">
        <f t="shared" si="7"/>
        <v>0.12707444286391656</v>
      </c>
      <c r="C22" s="5">
        <v>268</v>
      </c>
      <c r="D22" s="10">
        <f t="shared" si="7"/>
        <v>0.14028213166144202</v>
      </c>
      <c r="E22" s="5">
        <v>179</v>
      </c>
      <c r="F22" s="10">
        <f t="shared" ref="F22" si="35">G22/G$3</f>
        <v>0.15573770491803279</v>
      </c>
      <c r="G22" s="5">
        <v>190</v>
      </c>
      <c r="H22" s="10">
        <f t="shared" ref="H22" si="36">I22/I$3</f>
        <v>0.16232464929859719</v>
      </c>
      <c r="I22" s="5">
        <v>162</v>
      </c>
      <c r="J22" s="10">
        <f t="shared" ref="J22" si="37">K22/K$3</f>
        <v>0.17113783533765031</v>
      </c>
      <c r="K22" s="5">
        <v>185</v>
      </c>
    </row>
    <row r="23" spans="1:11" x14ac:dyDescent="0.25">
      <c r="A23" s="19" t="s">
        <v>18</v>
      </c>
      <c r="B23" s="10">
        <f t="shared" si="7"/>
        <v>4.2674253200568994E-3</v>
      </c>
      <c r="C23" s="5">
        <v>9</v>
      </c>
      <c r="D23" s="10">
        <f t="shared" si="7"/>
        <v>4.7021943573667714E-3</v>
      </c>
      <c r="E23" s="5">
        <v>6</v>
      </c>
      <c r="F23" s="10">
        <f t="shared" ref="F23" si="38">G23/G$3</f>
        <v>3.2786885245901639E-3</v>
      </c>
      <c r="G23" s="5">
        <v>4</v>
      </c>
      <c r="H23" s="10">
        <f t="shared" ref="H23" si="39">I23/I$3</f>
        <v>3.0060120240480962E-3</v>
      </c>
      <c r="I23" s="5">
        <v>3</v>
      </c>
      <c r="J23" s="10">
        <f t="shared" ref="J23" si="40">K23/K$3</f>
        <v>1.0175763182238668E-2</v>
      </c>
      <c r="K23" s="5">
        <v>11</v>
      </c>
    </row>
    <row r="24" spans="1:11" x14ac:dyDescent="0.25">
      <c r="A24" s="19" t="s">
        <v>19</v>
      </c>
      <c r="B24" s="10">
        <f t="shared" si="7"/>
        <v>0.55192034139402557</v>
      </c>
      <c r="C24" s="5">
        <v>1164</v>
      </c>
      <c r="D24" s="10">
        <f t="shared" si="7"/>
        <v>0.55172413793103448</v>
      </c>
      <c r="E24" s="5">
        <v>704</v>
      </c>
      <c r="F24" s="10">
        <f t="shared" ref="F24" si="41">G24/G$3</f>
        <v>0.49590163934426229</v>
      </c>
      <c r="G24" s="5">
        <v>605</v>
      </c>
      <c r="H24" s="10">
        <f t="shared" ref="H24" si="42">I24/I$3</f>
        <v>0.51703406813627251</v>
      </c>
      <c r="I24" s="5">
        <v>516</v>
      </c>
      <c r="J24" s="10">
        <f t="shared" ref="J24" si="43">K24/K$3</f>
        <v>0.54949121184088812</v>
      </c>
      <c r="K24" s="5">
        <v>594</v>
      </c>
    </row>
    <row r="25" spans="1:11" x14ac:dyDescent="0.25">
      <c r="A25" s="19" t="s">
        <v>20</v>
      </c>
      <c r="B25" s="10">
        <f t="shared" si="7"/>
        <v>0.12897107633949739</v>
      </c>
      <c r="C25" s="5">
        <v>272</v>
      </c>
      <c r="D25" s="10">
        <f t="shared" si="7"/>
        <v>0.12225705329153605</v>
      </c>
      <c r="E25" s="5">
        <v>156</v>
      </c>
      <c r="F25" s="10">
        <f t="shared" ref="F25" si="44">G25/G$3</f>
        <v>0.14016393442622951</v>
      </c>
      <c r="G25" s="5">
        <v>171</v>
      </c>
      <c r="H25" s="10">
        <f t="shared" ref="H25" si="45">I25/I$3</f>
        <v>0.15230460921843689</v>
      </c>
      <c r="I25" s="5">
        <v>152</v>
      </c>
      <c r="J25" s="10">
        <f t="shared" ref="J25" si="46">K25/K$3</f>
        <v>0.11378353376503238</v>
      </c>
      <c r="K25" s="5">
        <v>123</v>
      </c>
    </row>
    <row r="26" spans="1:11" x14ac:dyDescent="0.25">
      <c r="A26" s="17" t="s">
        <v>35</v>
      </c>
      <c r="B26" s="9" t="s">
        <v>7</v>
      </c>
      <c r="C26" s="3" t="s">
        <v>36</v>
      </c>
      <c r="D26" s="9" t="s">
        <v>0</v>
      </c>
      <c r="E26" s="3" t="s">
        <v>36</v>
      </c>
      <c r="F26" s="9" t="s">
        <v>1</v>
      </c>
      <c r="G26" s="3" t="s">
        <v>36</v>
      </c>
      <c r="H26" s="9" t="s">
        <v>2</v>
      </c>
      <c r="I26" s="3" t="s">
        <v>36</v>
      </c>
      <c r="J26" s="9" t="s">
        <v>3</v>
      </c>
      <c r="K26" s="7" t="s">
        <v>36</v>
      </c>
    </row>
    <row r="27" spans="1:11" x14ac:dyDescent="0.25">
      <c r="A27" s="19" t="s">
        <v>21</v>
      </c>
      <c r="B27" s="10">
        <f>C27/C$3</f>
        <v>0.70033191085822666</v>
      </c>
      <c r="C27" s="5">
        <v>1477</v>
      </c>
      <c r="D27" s="10">
        <f>E27/E$3</f>
        <v>0.70141065830721006</v>
      </c>
      <c r="E27" s="5">
        <v>895</v>
      </c>
      <c r="F27" s="10">
        <f>G27/G$3</f>
        <v>0.74426229508196717</v>
      </c>
      <c r="G27" s="5">
        <v>908</v>
      </c>
      <c r="H27" s="10">
        <f>I27/I$3</f>
        <v>0.76252505010020044</v>
      </c>
      <c r="I27" s="5">
        <v>761</v>
      </c>
      <c r="J27" s="10">
        <f>K27/K$3</f>
        <v>0.75208140610545793</v>
      </c>
      <c r="K27" s="5">
        <v>813</v>
      </c>
    </row>
    <row r="28" spans="1:11" x14ac:dyDescent="0.25">
      <c r="A28" s="19" t="s">
        <v>22</v>
      </c>
      <c r="B28" s="10">
        <f t="shared" ref="B28:D30" si="47">C28/C$3</f>
        <v>0.22617354196301565</v>
      </c>
      <c r="C28" s="5">
        <v>477</v>
      </c>
      <c r="D28" s="10">
        <f t="shared" si="47"/>
        <v>0.22100313479623823</v>
      </c>
      <c r="E28" s="5">
        <v>282</v>
      </c>
      <c r="F28" s="10">
        <f t="shared" ref="F28" si="48">G28/G$3</f>
        <v>0.20327868852459016</v>
      </c>
      <c r="G28" s="5">
        <v>248</v>
      </c>
      <c r="H28" s="10">
        <f t="shared" ref="H28" si="49">I28/I$3</f>
        <v>0.16833667334669339</v>
      </c>
      <c r="I28" s="5">
        <v>168</v>
      </c>
      <c r="J28" s="10">
        <f t="shared" ref="J28" si="50">K28/K$3</f>
        <v>0.16558741905642924</v>
      </c>
      <c r="K28" s="5">
        <v>179</v>
      </c>
    </row>
    <row r="29" spans="1:11" x14ac:dyDescent="0.25">
      <c r="A29" s="19" t="s">
        <v>23</v>
      </c>
      <c r="B29" s="10">
        <f t="shared" si="47"/>
        <v>6.6382171645329544E-2</v>
      </c>
      <c r="C29" s="5">
        <v>140</v>
      </c>
      <c r="D29" s="10">
        <f t="shared" si="47"/>
        <v>6.2695924764890276E-2</v>
      </c>
      <c r="E29" s="5">
        <v>80</v>
      </c>
      <c r="F29" s="10">
        <f t="shared" ref="F29" si="51">G29/G$3</f>
        <v>4.5901639344262293E-2</v>
      </c>
      <c r="G29" s="5">
        <v>56</v>
      </c>
      <c r="H29" s="10">
        <f t="shared" ref="H29" si="52">I29/I$3</f>
        <v>6.1122244488977955E-2</v>
      </c>
      <c r="I29" s="5">
        <v>61</v>
      </c>
      <c r="J29" s="10">
        <f t="shared" ref="J29" si="53">K29/K$3</f>
        <v>6.3829787234042548E-2</v>
      </c>
      <c r="K29" s="5">
        <v>69</v>
      </c>
    </row>
    <row r="30" spans="1:11" x14ac:dyDescent="0.25">
      <c r="A30" s="19" t="s">
        <v>24</v>
      </c>
      <c r="B30" s="10">
        <f t="shared" si="47"/>
        <v>7.1123755334281651E-3</v>
      </c>
      <c r="C30" s="5">
        <v>15</v>
      </c>
      <c r="D30" s="10">
        <f t="shared" si="47"/>
        <v>1.4106583072100314E-2</v>
      </c>
      <c r="E30" s="5">
        <v>18</v>
      </c>
      <c r="F30" s="10">
        <f t="shared" ref="F30" si="54">G30/G$3</f>
        <v>6.5573770491803279E-3</v>
      </c>
      <c r="G30" s="5">
        <v>8</v>
      </c>
      <c r="H30" s="10">
        <f t="shared" ref="H30" si="55">I30/I$3</f>
        <v>8.0160320641282558E-3</v>
      </c>
      <c r="I30" s="5">
        <v>8</v>
      </c>
      <c r="J30" s="10">
        <f t="shared" ref="J30" si="56">K30/K$3</f>
        <v>1.757631822386679E-2</v>
      </c>
      <c r="K30" s="5">
        <v>19</v>
      </c>
    </row>
    <row r="31" spans="1:11" x14ac:dyDescent="0.25">
      <c r="A31" s="17" t="s">
        <v>95</v>
      </c>
      <c r="B31" s="9" t="s">
        <v>7</v>
      </c>
      <c r="C31" s="3" t="s">
        <v>36</v>
      </c>
      <c r="D31" s="9" t="s">
        <v>0</v>
      </c>
      <c r="E31" s="3" t="s">
        <v>36</v>
      </c>
      <c r="F31" s="9" t="s">
        <v>1</v>
      </c>
      <c r="G31" s="3" t="s">
        <v>36</v>
      </c>
      <c r="H31" s="9" t="s">
        <v>2</v>
      </c>
      <c r="I31" s="3" t="s">
        <v>36</v>
      </c>
      <c r="J31" s="9" t="s">
        <v>3</v>
      </c>
      <c r="K31" s="7" t="s">
        <v>36</v>
      </c>
    </row>
    <row r="32" spans="1:11" x14ac:dyDescent="0.25">
      <c r="A32" s="19" t="s">
        <v>25</v>
      </c>
      <c r="B32" s="10">
        <f>C32/C$3</f>
        <v>4.7415836889521099E-2</v>
      </c>
      <c r="C32" s="5">
        <v>100</v>
      </c>
      <c r="D32" s="10">
        <f>E32/E$3</f>
        <v>5.4075235109717866E-2</v>
      </c>
      <c r="E32" s="5">
        <v>69</v>
      </c>
      <c r="F32" s="10">
        <f>G32/G$3</f>
        <v>4.9180327868852458E-2</v>
      </c>
      <c r="G32" s="5">
        <v>60</v>
      </c>
      <c r="H32" s="10">
        <f>I32/I$3</f>
        <v>5.0100200400801605E-2</v>
      </c>
      <c r="I32" s="5">
        <v>50</v>
      </c>
      <c r="J32" s="10">
        <f>K32/K$3</f>
        <v>3.2377428307123035E-2</v>
      </c>
      <c r="K32" s="5">
        <v>35</v>
      </c>
    </row>
    <row r="33" spans="1:11" x14ac:dyDescent="0.25">
      <c r="A33" s="19" t="s">
        <v>26</v>
      </c>
      <c r="B33" s="10">
        <f t="shared" ref="B33:D38" si="57">C33/C$3</f>
        <v>0.40445708866761498</v>
      </c>
      <c r="C33" s="5">
        <v>853</v>
      </c>
      <c r="D33" s="10">
        <f t="shared" si="57"/>
        <v>0.44278996865203762</v>
      </c>
      <c r="E33" s="5">
        <v>565</v>
      </c>
      <c r="F33" s="10">
        <f t="shared" ref="F33" si="58">G33/G$3</f>
        <v>0.45491803278688525</v>
      </c>
      <c r="G33" s="5">
        <v>555</v>
      </c>
      <c r="H33" s="10">
        <f t="shared" ref="H33" si="59">I33/I$3</f>
        <v>0.39779559118236474</v>
      </c>
      <c r="I33" s="5">
        <v>397</v>
      </c>
      <c r="J33" s="10">
        <f t="shared" ref="J33" si="60">K33/K$3</f>
        <v>0.35892691951896394</v>
      </c>
      <c r="K33" s="5">
        <v>388</v>
      </c>
    </row>
    <row r="34" spans="1:11" x14ac:dyDescent="0.25">
      <c r="A34" s="19" t="s">
        <v>27</v>
      </c>
      <c r="B34" s="10">
        <f t="shared" si="57"/>
        <v>0.24182076813655762</v>
      </c>
      <c r="C34" s="5">
        <v>510</v>
      </c>
      <c r="D34" s="10">
        <f t="shared" si="57"/>
        <v>0.25626959247648901</v>
      </c>
      <c r="E34" s="5">
        <v>327</v>
      </c>
      <c r="F34" s="10">
        <f t="shared" ref="F34" si="61">G34/G$3</f>
        <v>0.23934426229508196</v>
      </c>
      <c r="G34" s="5">
        <v>292</v>
      </c>
      <c r="H34" s="10">
        <f t="shared" ref="H34" si="62">I34/I$3</f>
        <v>0.25250501002004005</v>
      </c>
      <c r="I34" s="5">
        <v>252</v>
      </c>
      <c r="J34" s="10">
        <f t="shared" ref="J34" si="63">K34/K$3</f>
        <v>0.27197039777983351</v>
      </c>
      <c r="K34" s="5">
        <v>294</v>
      </c>
    </row>
    <row r="35" spans="1:11" x14ac:dyDescent="0.25">
      <c r="A35" s="19" t="s">
        <v>28</v>
      </c>
      <c r="B35" s="10">
        <f t="shared" si="57"/>
        <v>2.9871977240398292E-2</v>
      </c>
      <c r="C35" s="5">
        <v>63</v>
      </c>
      <c r="D35" s="10">
        <f t="shared" si="57"/>
        <v>3.4482758620689655E-2</v>
      </c>
      <c r="E35" s="5">
        <v>44</v>
      </c>
      <c r="F35" s="10">
        <f t="shared" ref="F35" si="64">G35/G$3</f>
        <v>2.4590163934426229E-2</v>
      </c>
      <c r="G35" s="5">
        <v>30</v>
      </c>
      <c r="H35" s="10">
        <f t="shared" ref="H35" si="65">I35/I$3</f>
        <v>2.4048096192384769E-2</v>
      </c>
      <c r="I35" s="5">
        <v>24</v>
      </c>
      <c r="J35" s="10">
        <f t="shared" ref="J35" si="66">K35/K$3</f>
        <v>1.2025901942645698E-2</v>
      </c>
      <c r="K35" s="5">
        <v>13</v>
      </c>
    </row>
    <row r="36" spans="1:11" x14ac:dyDescent="0.25">
      <c r="A36" s="19" t="s">
        <v>29</v>
      </c>
      <c r="B36" s="10">
        <f t="shared" si="57"/>
        <v>0.19630156472261737</v>
      </c>
      <c r="C36" s="5">
        <v>414</v>
      </c>
      <c r="D36" s="10">
        <f t="shared" si="57"/>
        <v>0.14576802507836992</v>
      </c>
      <c r="E36" s="5">
        <v>186</v>
      </c>
      <c r="F36" s="10">
        <f t="shared" ref="F36" si="67">G36/G$3</f>
        <v>0.19426229508196721</v>
      </c>
      <c r="G36" s="5">
        <v>237</v>
      </c>
      <c r="H36" s="10">
        <f t="shared" ref="H36" si="68">I36/I$3</f>
        <v>0.22044088176352705</v>
      </c>
      <c r="I36" s="5">
        <v>220</v>
      </c>
      <c r="J36" s="10">
        <f t="shared" ref="J36" si="69">K36/K$3</f>
        <v>0.25994449583718782</v>
      </c>
      <c r="K36" s="5">
        <v>281</v>
      </c>
    </row>
    <row r="37" spans="1:11" x14ac:dyDescent="0.25">
      <c r="A37" s="19" t="s">
        <v>30</v>
      </c>
      <c r="B37" s="10">
        <f t="shared" si="57"/>
        <v>7.871028923660503E-2</v>
      </c>
      <c r="C37" s="5">
        <v>166</v>
      </c>
      <c r="D37" s="10">
        <f t="shared" si="57"/>
        <v>6.4263322884012541E-2</v>
      </c>
      <c r="E37" s="5">
        <v>82</v>
      </c>
      <c r="F37" s="10">
        <f t="shared" ref="F37" si="70">G37/G$3</f>
        <v>3.3606557377049179E-2</v>
      </c>
      <c r="G37" s="5">
        <v>41</v>
      </c>
      <c r="H37" s="10">
        <f t="shared" ref="H37" si="71">I37/I$3</f>
        <v>5.0100200400801605E-2</v>
      </c>
      <c r="I37" s="5">
        <v>50</v>
      </c>
      <c r="J37" s="10">
        <f t="shared" ref="J37" si="72">K37/K$3</f>
        <v>6.290471785383904E-2</v>
      </c>
      <c r="K37" s="5">
        <v>68</v>
      </c>
    </row>
    <row r="38" spans="1:11" x14ac:dyDescent="0.25">
      <c r="A38" s="19" t="s">
        <v>31</v>
      </c>
      <c r="B38" s="10">
        <f t="shared" si="57"/>
        <v>1.4224751066856331E-3</v>
      </c>
      <c r="C38" s="5">
        <v>3</v>
      </c>
      <c r="D38" s="10">
        <f t="shared" si="57"/>
        <v>1.567398119122257E-3</v>
      </c>
      <c r="E38" s="5">
        <v>2</v>
      </c>
      <c r="F38" s="10">
        <f t="shared" ref="F38" si="73">G38/G$3</f>
        <v>4.0983606557377051E-3</v>
      </c>
      <c r="G38" s="5">
        <v>5</v>
      </c>
      <c r="H38" s="10">
        <f t="shared" ref="H38" si="74">I38/I$3</f>
        <v>5.0100200400801601E-3</v>
      </c>
      <c r="I38" s="5">
        <v>5</v>
      </c>
      <c r="J38" s="10">
        <f t="shared" ref="J38" si="75">K38/K$3</f>
        <v>1.8501387604070306E-3</v>
      </c>
      <c r="K38" s="5">
        <v>2</v>
      </c>
    </row>
    <row r="39" spans="1:11" x14ac:dyDescent="0.25">
      <c r="A39" s="20"/>
      <c r="B39" s="11"/>
      <c r="C39" s="1"/>
      <c r="D39" s="11"/>
      <c r="E39" s="2"/>
      <c r="F39" s="11"/>
      <c r="G39" s="1"/>
      <c r="H39" s="11"/>
      <c r="I39" s="1"/>
      <c r="J39" s="11"/>
      <c r="K39" s="1"/>
    </row>
  </sheetData>
  <pageMargins left="0.7" right="0.7" top="0.75" bottom="0.75" header="0.3" footer="0.3"/>
  <pageSetup scale="7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A2" sqref="A2"/>
    </sheetView>
  </sheetViews>
  <sheetFormatPr defaultRowHeight="15" x14ac:dyDescent="0.25"/>
  <cols>
    <col min="1" max="1" width="43.5703125" customWidth="1"/>
    <col min="3" max="3" width="12.5703125" customWidth="1"/>
    <col min="4" max="4" width="13.140625" customWidth="1"/>
    <col min="5" max="5" width="13" customWidth="1"/>
    <col min="6" max="6" width="12" customWidth="1"/>
    <col min="7" max="7" width="13.140625" customWidth="1"/>
  </cols>
  <sheetData>
    <row r="1" spans="1:7" x14ac:dyDescent="0.25">
      <c r="A1" t="s">
        <v>90</v>
      </c>
    </row>
    <row r="2" spans="1:7" x14ac:dyDescent="0.25">
      <c r="A2" s="12" t="s">
        <v>107</v>
      </c>
      <c r="B2" s="12" t="s">
        <v>37</v>
      </c>
      <c r="C2" s="12" t="s">
        <v>7</v>
      </c>
      <c r="D2" s="12" t="s">
        <v>0</v>
      </c>
      <c r="E2" s="12" t="s">
        <v>1</v>
      </c>
      <c r="F2" s="12" t="s">
        <v>2</v>
      </c>
      <c r="G2" s="12" t="s">
        <v>3</v>
      </c>
    </row>
    <row r="3" spans="1:7" x14ac:dyDescent="0.25">
      <c r="A3" s="13" t="s">
        <v>64</v>
      </c>
      <c r="B3" s="13" t="s">
        <v>65</v>
      </c>
      <c r="C3" s="14">
        <v>81</v>
      </c>
      <c r="D3" s="14">
        <v>74</v>
      </c>
      <c r="E3" s="14">
        <v>68</v>
      </c>
      <c r="F3" s="14">
        <v>69</v>
      </c>
      <c r="G3" s="14">
        <v>71</v>
      </c>
    </row>
    <row r="4" spans="1:7" x14ac:dyDescent="0.25">
      <c r="A4" s="13" t="s">
        <v>68</v>
      </c>
      <c r="B4" s="13" t="s">
        <v>65</v>
      </c>
      <c r="C4" s="14">
        <v>276</v>
      </c>
      <c r="D4" s="14">
        <v>150</v>
      </c>
      <c r="E4" s="14">
        <v>138</v>
      </c>
      <c r="F4" s="14">
        <v>98</v>
      </c>
      <c r="G4" s="14">
        <v>100</v>
      </c>
    </row>
    <row r="5" spans="1:7" x14ac:dyDescent="0.25">
      <c r="A5" s="13" t="s">
        <v>69</v>
      </c>
      <c r="B5" s="13" t="s">
        <v>65</v>
      </c>
      <c r="C5" s="15"/>
      <c r="D5" s="14">
        <v>1</v>
      </c>
      <c r="E5" s="15"/>
      <c r="F5" s="15"/>
      <c r="G5" s="15"/>
    </row>
    <row r="6" spans="1:7" x14ac:dyDescent="0.25">
      <c r="A6" s="13" t="s">
        <v>71</v>
      </c>
      <c r="B6" s="13" t="s">
        <v>65</v>
      </c>
      <c r="C6" s="14">
        <v>107</v>
      </c>
      <c r="D6" s="14">
        <v>73</v>
      </c>
      <c r="E6" s="14">
        <v>55</v>
      </c>
      <c r="F6" s="14">
        <v>57</v>
      </c>
      <c r="G6" s="14">
        <v>52</v>
      </c>
    </row>
    <row r="7" spans="1:7" x14ac:dyDescent="0.25">
      <c r="A7" s="13" t="s">
        <v>76</v>
      </c>
      <c r="B7" s="13" t="s">
        <v>65</v>
      </c>
      <c r="C7" s="14">
        <v>387</v>
      </c>
      <c r="D7" s="14">
        <v>267</v>
      </c>
      <c r="E7" s="14">
        <v>294</v>
      </c>
      <c r="F7" s="14">
        <v>173</v>
      </c>
      <c r="G7" s="14">
        <v>165</v>
      </c>
    </row>
    <row r="8" spans="1:7" x14ac:dyDescent="0.25">
      <c r="A8" s="13" t="s">
        <v>80</v>
      </c>
      <c r="B8" s="13" t="s">
        <v>65</v>
      </c>
      <c r="C8" s="14">
        <v>2</v>
      </c>
      <c r="D8" s="15"/>
      <c r="E8" s="15"/>
      <c r="F8" s="15"/>
      <c r="G8" s="15"/>
    </row>
    <row r="9" spans="1:7" x14ac:dyDescent="0.25">
      <c r="A9" s="13" t="s">
        <v>48</v>
      </c>
      <c r="B9" s="13" t="s">
        <v>49</v>
      </c>
      <c r="C9" s="14">
        <v>21</v>
      </c>
      <c r="D9" s="14">
        <v>12</v>
      </c>
      <c r="E9" s="14">
        <v>7</v>
      </c>
      <c r="F9" s="14">
        <v>6</v>
      </c>
      <c r="G9" s="14">
        <v>1</v>
      </c>
    </row>
    <row r="10" spans="1:7" x14ac:dyDescent="0.25">
      <c r="A10" s="13" t="s">
        <v>58</v>
      </c>
      <c r="B10" s="13" t="s">
        <v>49</v>
      </c>
      <c r="C10" s="14">
        <v>53</v>
      </c>
      <c r="D10" s="14">
        <v>37</v>
      </c>
      <c r="E10" s="14">
        <v>35</v>
      </c>
      <c r="F10" s="14">
        <v>22</v>
      </c>
      <c r="G10" s="14">
        <v>15</v>
      </c>
    </row>
    <row r="11" spans="1:7" x14ac:dyDescent="0.25">
      <c r="A11" s="13" t="s">
        <v>83</v>
      </c>
      <c r="B11" s="13" t="s">
        <v>49</v>
      </c>
      <c r="C11" s="14">
        <v>25</v>
      </c>
      <c r="D11" s="15"/>
      <c r="E11" s="15"/>
      <c r="F11" s="15"/>
      <c r="G11" s="15"/>
    </row>
    <row r="12" spans="1:7" x14ac:dyDescent="0.25">
      <c r="A12" s="13" t="s">
        <v>84</v>
      </c>
      <c r="B12" s="13" t="s">
        <v>49</v>
      </c>
      <c r="C12" s="14">
        <v>1</v>
      </c>
      <c r="D12" s="14">
        <v>20</v>
      </c>
      <c r="E12" s="14">
        <v>18</v>
      </c>
      <c r="F12" s="14">
        <v>22</v>
      </c>
      <c r="G12" s="14">
        <v>19</v>
      </c>
    </row>
    <row r="13" spans="1:7" x14ac:dyDescent="0.25">
      <c r="A13" s="13" t="s">
        <v>40</v>
      </c>
      <c r="B13" s="13" t="s">
        <v>41</v>
      </c>
      <c r="C13" s="14">
        <v>1</v>
      </c>
      <c r="D13" s="14">
        <v>20</v>
      </c>
      <c r="E13" s="14">
        <v>18</v>
      </c>
      <c r="F13" s="14">
        <v>19</v>
      </c>
      <c r="G13" s="14">
        <v>29</v>
      </c>
    </row>
    <row r="14" spans="1:7" x14ac:dyDescent="0.25">
      <c r="A14" s="13" t="s">
        <v>42</v>
      </c>
      <c r="B14" s="13" t="s">
        <v>41</v>
      </c>
      <c r="C14" s="14">
        <v>27</v>
      </c>
      <c r="D14" s="14">
        <v>3</v>
      </c>
      <c r="E14" s="14">
        <v>2</v>
      </c>
      <c r="F14" s="14">
        <v>4</v>
      </c>
      <c r="G14" s="15"/>
    </row>
    <row r="15" spans="1:7" x14ac:dyDescent="0.25">
      <c r="A15" s="13" t="s">
        <v>50</v>
      </c>
      <c r="B15" s="13" t="s">
        <v>41</v>
      </c>
      <c r="C15" s="14">
        <v>158</v>
      </c>
      <c r="D15" s="14">
        <v>120</v>
      </c>
      <c r="E15" s="14">
        <v>106</v>
      </c>
      <c r="F15" s="14">
        <v>106</v>
      </c>
      <c r="G15" s="14">
        <v>91</v>
      </c>
    </row>
    <row r="16" spans="1:7" x14ac:dyDescent="0.25">
      <c r="A16" s="13" t="s">
        <v>54</v>
      </c>
      <c r="B16" s="13" t="s">
        <v>41</v>
      </c>
      <c r="C16" s="14">
        <v>158</v>
      </c>
      <c r="D16" s="14">
        <v>100</v>
      </c>
      <c r="E16" s="14">
        <v>85</v>
      </c>
      <c r="F16" s="14">
        <v>54</v>
      </c>
      <c r="G16" s="14">
        <v>58</v>
      </c>
    </row>
    <row r="17" spans="1:7" x14ac:dyDescent="0.25">
      <c r="A17" s="13" t="s">
        <v>56</v>
      </c>
      <c r="B17" s="13" t="s">
        <v>41</v>
      </c>
      <c r="C17" s="14">
        <v>2</v>
      </c>
      <c r="D17" s="14">
        <v>1</v>
      </c>
      <c r="E17" s="15"/>
      <c r="F17" s="15"/>
      <c r="G17" s="15"/>
    </row>
    <row r="18" spans="1:7" x14ac:dyDescent="0.25">
      <c r="A18" s="13" t="s">
        <v>66</v>
      </c>
      <c r="B18" s="13" t="s">
        <v>41</v>
      </c>
      <c r="C18" s="14">
        <v>47</v>
      </c>
      <c r="D18" s="14">
        <v>20</v>
      </c>
      <c r="E18" s="14">
        <v>27</v>
      </c>
      <c r="F18" s="14">
        <v>16</v>
      </c>
      <c r="G18" s="14">
        <v>36</v>
      </c>
    </row>
    <row r="19" spans="1:7" x14ac:dyDescent="0.25">
      <c r="A19" s="13" t="s">
        <v>70</v>
      </c>
      <c r="B19" s="13" t="s">
        <v>41</v>
      </c>
      <c r="C19" s="14">
        <v>40</v>
      </c>
      <c r="D19" s="14">
        <v>21</v>
      </c>
      <c r="E19" s="14">
        <v>23</v>
      </c>
      <c r="F19" s="14">
        <v>15</v>
      </c>
      <c r="G19" s="14">
        <v>36</v>
      </c>
    </row>
    <row r="20" spans="1:7" x14ac:dyDescent="0.25">
      <c r="A20" s="13" t="s">
        <v>72</v>
      </c>
      <c r="B20" s="13" t="s">
        <v>41</v>
      </c>
      <c r="C20" s="14">
        <v>7</v>
      </c>
      <c r="D20" s="14">
        <v>17</v>
      </c>
      <c r="E20" s="14">
        <v>11</v>
      </c>
      <c r="F20" s="14">
        <v>13</v>
      </c>
      <c r="G20" s="15"/>
    </row>
    <row r="21" spans="1:7" x14ac:dyDescent="0.25">
      <c r="A21" s="13" t="s">
        <v>73</v>
      </c>
      <c r="B21" s="13" t="s">
        <v>41</v>
      </c>
      <c r="C21" s="15"/>
      <c r="D21" s="15"/>
      <c r="E21" s="15"/>
      <c r="F21" s="15"/>
      <c r="G21" s="14">
        <v>6</v>
      </c>
    </row>
    <row r="22" spans="1:7" x14ac:dyDescent="0.25">
      <c r="A22" s="13" t="s">
        <v>75</v>
      </c>
      <c r="B22" s="13" t="s">
        <v>41</v>
      </c>
      <c r="C22" s="15"/>
      <c r="D22" s="14">
        <v>2</v>
      </c>
      <c r="E22" s="14">
        <v>8</v>
      </c>
      <c r="F22" s="14">
        <v>16</v>
      </c>
      <c r="G22" s="14">
        <v>30</v>
      </c>
    </row>
    <row r="23" spans="1:7" x14ac:dyDescent="0.25">
      <c r="A23" s="13" t="s">
        <v>76</v>
      </c>
      <c r="B23" s="13" t="s">
        <v>41</v>
      </c>
      <c r="C23" s="14">
        <v>1</v>
      </c>
      <c r="D23" s="15"/>
      <c r="E23" s="15"/>
      <c r="F23" s="15"/>
      <c r="G23" s="15"/>
    </row>
    <row r="24" spans="1:7" x14ac:dyDescent="0.25">
      <c r="A24" s="13" t="s">
        <v>77</v>
      </c>
      <c r="B24" s="13" t="s">
        <v>41</v>
      </c>
      <c r="C24" s="14">
        <v>16</v>
      </c>
      <c r="D24" s="14">
        <v>15</v>
      </c>
      <c r="E24" s="14">
        <v>11</v>
      </c>
      <c r="F24" s="14">
        <v>5</v>
      </c>
      <c r="G24" s="14">
        <v>8</v>
      </c>
    </row>
    <row r="25" spans="1:7" x14ac:dyDescent="0.25">
      <c r="A25" s="13" t="s">
        <v>81</v>
      </c>
      <c r="B25" s="13" t="s">
        <v>41</v>
      </c>
      <c r="C25" s="14">
        <v>53</v>
      </c>
      <c r="D25" s="14">
        <v>8</v>
      </c>
      <c r="E25" s="14">
        <v>1</v>
      </c>
      <c r="F25" s="14">
        <v>4</v>
      </c>
      <c r="G25" s="15"/>
    </row>
    <row r="26" spans="1:7" x14ac:dyDescent="0.25">
      <c r="A26" s="13" t="s">
        <v>59</v>
      </c>
      <c r="B26" s="13" t="s">
        <v>60</v>
      </c>
      <c r="C26" s="14">
        <v>63</v>
      </c>
      <c r="D26" s="14">
        <v>44</v>
      </c>
      <c r="E26" s="14">
        <v>30</v>
      </c>
      <c r="F26" s="14">
        <v>24</v>
      </c>
      <c r="G26" s="14">
        <v>13</v>
      </c>
    </row>
    <row r="27" spans="1:7" x14ac:dyDescent="0.25">
      <c r="A27" s="13" t="s">
        <v>43</v>
      </c>
      <c r="B27" s="13" t="s">
        <v>44</v>
      </c>
      <c r="C27" s="14">
        <v>84</v>
      </c>
      <c r="D27" s="14">
        <v>28</v>
      </c>
      <c r="E27" s="14">
        <v>49</v>
      </c>
      <c r="F27" s="14">
        <v>61</v>
      </c>
      <c r="G27" s="14">
        <v>75</v>
      </c>
    </row>
    <row r="28" spans="1:7" x14ac:dyDescent="0.25">
      <c r="A28" s="13" t="s">
        <v>45</v>
      </c>
      <c r="B28" s="13" t="s">
        <v>44</v>
      </c>
      <c r="C28" s="15"/>
      <c r="D28" s="14">
        <v>14</v>
      </c>
      <c r="E28" s="14">
        <v>26</v>
      </c>
      <c r="F28" s="14">
        <v>28</v>
      </c>
      <c r="G28" s="14">
        <v>41</v>
      </c>
    </row>
    <row r="29" spans="1:7" x14ac:dyDescent="0.25">
      <c r="A29" s="13" t="s">
        <v>46</v>
      </c>
      <c r="B29" s="13" t="s">
        <v>44</v>
      </c>
      <c r="C29" s="14">
        <v>94</v>
      </c>
      <c r="D29" s="14">
        <v>57</v>
      </c>
      <c r="E29" s="14">
        <v>72</v>
      </c>
      <c r="F29" s="14">
        <v>42</v>
      </c>
      <c r="G29" s="14">
        <v>60</v>
      </c>
    </row>
    <row r="30" spans="1:7" x14ac:dyDescent="0.25">
      <c r="A30" s="13" t="s">
        <v>47</v>
      </c>
      <c r="B30" s="13" t="s">
        <v>44</v>
      </c>
      <c r="C30" s="14">
        <v>5</v>
      </c>
      <c r="D30" s="14">
        <v>6</v>
      </c>
      <c r="E30" s="14">
        <v>3</v>
      </c>
      <c r="F30" s="15"/>
      <c r="G30" s="14">
        <v>1</v>
      </c>
    </row>
    <row r="31" spans="1:7" x14ac:dyDescent="0.25">
      <c r="A31" s="13" t="s">
        <v>51</v>
      </c>
      <c r="B31" s="13" t="s">
        <v>44</v>
      </c>
      <c r="C31" s="14">
        <v>8</v>
      </c>
      <c r="D31" s="14">
        <v>3</v>
      </c>
      <c r="E31" s="14">
        <v>1</v>
      </c>
      <c r="F31" s="14">
        <v>3</v>
      </c>
      <c r="G31" s="14">
        <v>5</v>
      </c>
    </row>
    <row r="32" spans="1:7" x14ac:dyDescent="0.25">
      <c r="A32" s="13" t="s">
        <v>52</v>
      </c>
      <c r="B32" s="13" t="s">
        <v>44</v>
      </c>
      <c r="C32" s="14">
        <v>8</v>
      </c>
      <c r="D32" s="14">
        <v>1</v>
      </c>
      <c r="E32" s="14">
        <v>4</v>
      </c>
      <c r="F32" s="14">
        <v>6</v>
      </c>
      <c r="G32" s="14">
        <v>15</v>
      </c>
    </row>
    <row r="33" spans="1:7" x14ac:dyDescent="0.25">
      <c r="A33" s="13" t="s">
        <v>53</v>
      </c>
      <c r="B33" s="13" t="s">
        <v>44</v>
      </c>
      <c r="C33" s="14">
        <v>12</v>
      </c>
      <c r="D33" s="14">
        <v>3</v>
      </c>
      <c r="E33" s="14">
        <v>2</v>
      </c>
      <c r="F33" s="14">
        <v>3</v>
      </c>
      <c r="G33" s="14">
        <v>5</v>
      </c>
    </row>
    <row r="34" spans="1:7" x14ac:dyDescent="0.25">
      <c r="A34" s="13" t="s">
        <v>55</v>
      </c>
      <c r="B34" s="13" t="s">
        <v>44</v>
      </c>
      <c r="C34" s="14">
        <v>10</v>
      </c>
      <c r="D34" s="14">
        <v>2</v>
      </c>
      <c r="E34" s="14">
        <v>5</v>
      </c>
      <c r="F34" s="14">
        <v>14</v>
      </c>
      <c r="G34" s="14">
        <v>9</v>
      </c>
    </row>
    <row r="35" spans="1:7" x14ac:dyDescent="0.25">
      <c r="A35" s="13" t="s">
        <v>57</v>
      </c>
      <c r="B35" s="13" t="s">
        <v>44</v>
      </c>
      <c r="C35" s="14">
        <v>55</v>
      </c>
      <c r="D35" s="14">
        <v>20</v>
      </c>
      <c r="E35" s="14">
        <v>27</v>
      </c>
      <c r="F35" s="14">
        <v>15</v>
      </c>
      <c r="G35" s="14">
        <v>27</v>
      </c>
    </row>
    <row r="36" spans="1:7" x14ac:dyDescent="0.25">
      <c r="A36" s="13" t="s">
        <v>62</v>
      </c>
      <c r="B36" s="13" t="s">
        <v>44</v>
      </c>
      <c r="C36" s="14">
        <v>25</v>
      </c>
      <c r="D36" s="15"/>
      <c r="E36" s="15"/>
      <c r="F36" s="15"/>
      <c r="G36" s="15"/>
    </row>
    <row r="37" spans="1:7" x14ac:dyDescent="0.25">
      <c r="A37" s="13" t="s">
        <v>63</v>
      </c>
      <c r="B37" s="13" t="s">
        <v>44</v>
      </c>
      <c r="C37" s="14">
        <v>8</v>
      </c>
      <c r="D37" s="14">
        <v>12</v>
      </c>
      <c r="E37" s="14">
        <v>3</v>
      </c>
      <c r="F37" s="14">
        <v>4</v>
      </c>
      <c r="G37" s="14">
        <v>1</v>
      </c>
    </row>
    <row r="38" spans="1:7" x14ac:dyDescent="0.25">
      <c r="A38" s="13" t="s">
        <v>67</v>
      </c>
      <c r="B38" s="13" t="s">
        <v>44</v>
      </c>
      <c r="C38" s="14">
        <v>4</v>
      </c>
      <c r="D38" s="14">
        <v>1</v>
      </c>
      <c r="E38" s="15"/>
      <c r="F38" s="15"/>
      <c r="G38" s="15"/>
    </row>
    <row r="39" spans="1:7" x14ac:dyDescent="0.25">
      <c r="A39" s="13" t="s">
        <v>72</v>
      </c>
      <c r="B39" s="13" t="s">
        <v>44</v>
      </c>
      <c r="C39" s="15"/>
      <c r="D39" s="15"/>
      <c r="E39" s="15"/>
      <c r="F39" s="15"/>
      <c r="G39" s="14">
        <v>1</v>
      </c>
    </row>
    <row r="40" spans="1:7" x14ac:dyDescent="0.25">
      <c r="A40" s="13" t="s">
        <v>74</v>
      </c>
      <c r="B40" s="13" t="s">
        <v>44</v>
      </c>
      <c r="C40" s="15"/>
      <c r="D40" s="14">
        <v>1</v>
      </c>
      <c r="E40" s="14">
        <v>2</v>
      </c>
      <c r="F40" s="14">
        <v>11</v>
      </c>
      <c r="G40" s="14">
        <v>22</v>
      </c>
    </row>
    <row r="41" spans="1:7" x14ac:dyDescent="0.25">
      <c r="A41" s="13" t="s">
        <v>77</v>
      </c>
      <c r="B41" s="13" t="s">
        <v>44</v>
      </c>
      <c r="C41" s="14">
        <v>28</v>
      </c>
      <c r="D41" s="15"/>
      <c r="E41" s="15"/>
      <c r="F41" s="15"/>
      <c r="G41" s="15"/>
    </row>
    <row r="42" spans="1:7" x14ac:dyDescent="0.25">
      <c r="A42" s="13" t="s">
        <v>78</v>
      </c>
      <c r="B42" s="13" t="s">
        <v>44</v>
      </c>
      <c r="C42" s="14">
        <v>8</v>
      </c>
      <c r="D42" s="14">
        <v>1</v>
      </c>
      <c r="E42" s="14">
        <v>6</v>
      </c>
      <c r="F42" s="14">
        <v>2</v>
      </c>
      <c r="G42" s="14">
        <v>3</v>
      </c>
    </row>
    <row r="43" spans="1:7" x14ac:dyDescent="0.25">
      <c r="A43" s="13" t="s">
        <v>79</v>
      </c>
      <c r="B43" s="13" t="s">
        <v>44</v>
      </c>
      <c r="C43" s="14">
        <v>37</v>
      </c>
      <c r="D43" s="14">
        <v>21</v>
      </c>
      <c r="E43" s="14">
        <v>23</v>
      </c>
      <c r="F43" s="14">
        <v>17</v>
      </c>
      <c r="G43" s="14">
        <v>6</v>
      </c>
    </row>
    <row r="44" spans="1:7" x14ac:dyDescent="0.25">
      <c r="A44" s="13" t="s">
        <v>85</v>
      </c>
      <c r="B44" s="13" t="s">
        <v>44</v>
      </c>
      <c r="C44" s="14">
        <v>28</v>
      </c>
      <c r="D44" s="14">
        <v>16</v>
      </c>
      <c r="E44" s="14">
        <v>14</v>
      </c>
      <c r="F44" s="14">
        <v>14</v>
      </c>
      <c r="G44" s="14">
        <v>10</v>
      </c>
    </row>
    <row r="45" spans="1:7" x14ac:dyDescent="0.25">
      <c r="A45" s="13" t="s">
        <v>38</v>
      </c>
      <c r="B45" s="13" t="s">
        <v>39</v>
      </c>
      <c r="C45" s="14">
        <v>2</v>
      </c>
      <c r="D45" s="14">
        <v>2</v>
      </c>
      <c r="E45" s="15"/>
      <c r="F45" s="14">
        <v>4</v>
      </c>
      <c r="G45" s="15"/>
    </row>
    <row r="46" spans="1:7" x14ac:dyDescent="0.25">
      <c r="A46" s="13" t="s">
        <v>61</v>
      </c>
      <c r="B46" s="13" t="s">
        <v>39</v>
      </c>
      <c r="C46" s="14">
        <v>7</v>
      </c>
      <c r="D46" s="14">
        <v>3</v>
      </c>
      <c r="E46" s="14">
        <v>1</v>
      </c>
      <c r="F46" s="14">
        <v>8</v>
      </c>
      <c r="G46" s="14">
        <v>2</v>
      </c>
    </row>
    <row r="47" spans="1:7" x14ac:dyDescent="0.25">
      <c r="A47" s="13" t="s">
        <v>76</v>
      </c>
      <c r="B47" s="13" t="s">
        <v>39</v>
      </c>
      <c r="C47" s="14">
        <v>1</v>
      </c>
      <c r="D47" s="15"/>
      <c r="E47" s="15"/>
      <c r="F47" s="15"/>
      <c r="G47" s="15"/>
    </row>
    <row r="48" spans="1:7" x14ac:dyDescent="0.25">
      <c r="A48" s="13" t="s">
        <v>77</v>
      </c>
      <c r="B48" s="13" t="s">
        <v>39</v>
      </c>
      <c r="C48" s="14">
        <v>12</v>
      </c>
      <c r="D48" s="14">
        <v>5</v>
      </c>
      <c r="E48" s="15"/>
      <c r="F48" s="14">
        <v>7</v>
      </c>
      <c r="G48" s="14">
        <v>5</v>
      </c>
    </row>
    <row r="49" spans="1:7" x14ac:dyDescent="0.25">
      <c r="A49" s="13" t="s">
        <v>82</v>
      </c>
      <c r="B49" s="13" t="s">
        <v>39</v>
      </c>
      <c r="C49" s="14">
        <v>144</v>
      </c>
      <c r="D49" s="14">
        <v>72</v>
      </c>
      <c r="E49" s="14">
        <v>40</v>
      </c>
      <c r="F49" s="14">
        <v>31</v>
      </c>
      <c r="G49" s="14">
        <v>61</v>
      </c>
    </row>
    <row r="50" spans="1:7" x14ac:dyDescent="0.25">
      <c r="A50" s="13" t="s">
        <v>31</v>
      </c>
      <c r="B50" s="13" t="s">
        <v>86</v>
      </c>
      <c r="C50" s="14">
        <v>3</v>
      </c>
      <c r="D50" s="14">
        <v>1</v>
      </c>
      <c r="E50" s="14">
        <v>5</v>
      </c>
      <c r="F50" s="14">
        <v>5</v>
      </c>
      <c r="G50" s="14">
        <v>2</v>
      </c>
    </row>
    <row r="51" spans="1:7" x14ac:dyDescent="0.25">
      <c r="A51" s="13" t="s">
        <v>87</v>
      </c>
      <c r="B51" s="13" t="s">
        <v>88</v>
      </c>
      <c r="C51" s="15"/>
      <c r="D51" s="14">
        <v>1</v>
      </c>
      <c r="E51" s="15"/>
      <c r="F51" s="15"/>
      <c r="G51" s="15"/>
    </row>
    <row r="52" spans="1:7" x14ac:dyDescent="0.25">
      <c r="A52" s="13" t="s">
        <v>89</v>
      </c>
      <c r="B52" s="4"/>
      <c r="C52" s="4">
        <f>SUM(C2:C51)</f>
        <v>2109</v>
      </c>
      <c r="D52" s="4">
        <f t="shared" ref="D52:G52" si="0">SUM(D2:D51)</f>
        <v>1275</v>
      </c>
      <c r="E52" s="4">
        <f t="shared" si="0"/>
        <v>1220</v>
      </c>
      <c r="F52" s="4">
        <f t="shared" si="0"/>
        <v>998</v>
      </c>
      <c r="G52" s="4">
        <f t="shared" si="0"/>
        <v>1081</v>
      </c>
    </row>
  </sheetData>
  <sortState ref="A3:H51">
    <sortCondition ref="B3:B51"/>
    <sortCondition ref="A3:A5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I9" sqref="I9"/>
    </sheetView>
  </sheetViews>
  <sheetFormatPr defaultRowHeight="15" x14ac:dyDescent="0.25"/>
  <cols>
    <col min="1" max="1" width="23.5703125" style="16" customWidth="1"/>
    <col min="2" max="2" width="12.42578125" customWidth="1"/>
    <col min="3" max="3" width="13.7109375" customWidth="1"/>
    <col min="4" max="4" width="13" customWidth="1"/>
    <col min="5" max="5" width="12.5703125" customWidth="1"/>
    <col min="6" max="6" width="11.5703125" customWidth="1"/>
  </cols>
  <sheetData>
    <row r="1" spans="1:6" x14ac:dyDescent="0.25">
      <c r="A1" s="16" t="s">
        <v>101</v>
      </c>
    </row>
    <row r="2" spans="1:6" x14ac:dyDescent="0.25">
      <c r="A2" s="21" t="s">
        <v>97</v>
      </c>
      <c r="B2" s="12" t="s">
        <v>7</v>
      </c>
      <c r="C2" s="12" t="s">
        <v>0</v>
      </c>
      <c r="D2" s="12" t="s">
        <v>1</v>
      </c>
      <c r="E2" s="12" t="s">
        <v>2</v>
      </c>
      <c r="F2" s="12" t="s">
        <v>3</v>
      </c>
    </row>
    <row r="3" spans="1:6" x14ac:dyDescent="0.25">
      <c r="A3" s="18" t="s">
        <v>96</v>
      </c>
      <c r="B3" s="4">
        <v>11862.5</v>
      </c>
      <c r="C3" s="4">
        <v>6845</v>
      </c>
      <c r="D3" s="4">
        <v>6401</v>
      </c>
      <c r="E3" s="4">
        <v>5116</v>
      </c>
      <c r="F3" s="4">
        <v>5612.5</v>
      </c>
    </row>
    <row r="4" spans="1:6" x14ac:dyDescent="0.25">
      <c r="A4" s="21" t="s">
        <v>92</v>
      </c>
      <c r="B4" s="12" t="s">
        <v>7</v>
      </c>
      <c r="C4" s="12" t="s">
        <v>0</v>
      </c>
      <c r="D4" s="12" t="s">
        <v>1</v>
      </c>
      <c r="E4" s="12" t="s">
        <v>2</v>
      </c>
      <c r="F4" s="12" t="s">
        <v>3</v>
      </c>
    </row>
    <row r="5" spans="1:6" x14ac:dyDescent="0.25">
      <c r="A5" s="22" t="s">
        <v>4</v>
      </c>
      <c r="B5" s="14">
        <v>9453</v>
      </c>
      <c r="C5" s="14">
        <v>5166</v>
      </c>
      <c r="D5" s="14">
        <v>4847.5</v>
      </c>
      <c r="E5" s="14">
        <v>3720.5</v>
      </c>
      <c r="F5" s="14">
        <v>3532.5</v>
      </c>
    </row>
    <row r="6" spans="1:6" x14ac:dyDescent="0.25">
      <c r="A6" s="22" t="s">
        <v>5</v>
      </c>
      <c r="B6" s="14">
        <v>1457.5</v>
      </c>
      <c r="C6" s="14">
        <v>1364</v>
      </c>
      <c r="D6" s="14">
        <v>1168.5</v>
      </c>
      <c r="E6" s="14">
        <v>1107</v>
      </c>
      <c r="F6" s="14">
        <v>1642</v>
      </c>
    </row>
    <row r="7" spans="1:6" x14ac:dyDescent="0.25">
      <c r="A7" s="22" t="s">
        <v>6</v>
      </c>
      <c r="B7" s="14">
        <v>952</v>
      </c>
      <c r="C7" s="14">
        <v>315</v>
      </c>
      <c r="D7" s="14">
        <v>385</v>
      </c>
      <c r="E7" s="14">
        <v>288.5</v>
      </c>
      <c r="F7" s="14">
        <v>438</v>
      </c>
    </row>
    <row r="8" spans="1:6" x14ac:dyDescent="0.25">
      <c r="A8" s="21" t="s">
        <v>93</v>
      </c>
      <c r="B8" s="12" t="s">
        <v>7</v>
      </c>
      <c r="C8" s="12" t="s">
        <v>0</v>
      </c>
      <c r="D8" s="12" t="s">
        <v>1</v>
      </c>
      <c r="E8" s="12" t="s">
        <v>2</v>
      </c>
      <c r="F8" s="12" t="s">
        <v>3</v>
      </c>
    </row>
    <row r="9" spans="1:6" x14ac:dyDescent="0.25">
      <c r="A9" s="22" t="s">
        <v>8</v>
      </c>
      <c r="B9" s="14">
        <v>1984</v>
      </c>
      <c r="C9" s="14">
        <v>1158</v>
      </c>
      <c r="D9" s="14">
        <v>1158</v>
      </c>
      <c r="E9" s="14">
        <v>762</v>
      </c>
      <c r="F9" s="14">
        <v>763</v>
      </c>
    </row>
    <row r="10" spans="1:6" x14ac:dyDescent="0.25">
      <c r="A10" s="22" t="s">
        <v>9</v>
      </c>
      <c r="B10" s="14">
        <v>1221</v>
      </c>
      <c r="C10" s="14">
        <v>741</v>
      </c>
      <c r="D10" s="14">
        <v>814</v>
      </c>
      <c r="E10" s="14">
        <v>583</v>
      </c>
      <c r="F10" s="14">
        <v>882</v>
      </c>
    </row>
    <row r="11" spans="1:6" x14ac:dyDescent="0.25">
      <c r="A11" s="22" t="s">
        <v>10</v>
      </c>
      <c r="B11" s="14">
        <v>5255</v>
      </c>
      <c r="C11" s="14">
        <v>3036</v>
      </c>
      <c r="D11" s="14">
        <v>2870</v>
      </c>
      <c r="E11" s="14">
        <v>2165</v>
      </c>
      <c r="F11" s="14">
        <v>2034</v>
      </c>
    </row>
    <row r="12" spans="1:6" x14ac:dyDescent="0.25">
      <c r="A12" s="22" t="s">
        <v>11</v>
      </c>
      <c r="B12" s="14">
        <v>2280.5</v>
      </c>
      <c r="C12" s="14">
        <v>1376</v>
      </c>
      <c r="D12" s="14">
        <v>961</v>
      </c>
      <c r="E12" s="14">
        <v>1133</v>
      </c>
      <c r="F12" s="14">
        <v>1576.5</v>
      </c>
    </row>
    <row r="13" spans="1:6" x14ac:dyDescent="0.25">
      <c r="A13" s="22" t="s">
        <v>12</v>
      </c>
      <c r="B13" s="14">
        <v>1122</v>
      </c>
      <c r="C13" s="14">
        <v>534</v>
      </c>
      <c r="D13" s="14">
        <v>598</v>
      </c>
      <c r="E13" s="14">
        <v>473</v>
      </c>
      <c r="F13" s="14">
        <v>357</v>
      </c>
    </row>
    <row r="14" spans="1:6" x14ac:dyDescent="0.25">
      <c r="A14" s="21" t="s">
        <v>94</v>
      </c>
      <c r="B14" s="12" t="s">
        <v>7</v>
      </c>
      <c r="C14" s="12" t="s">
        <v>0</v>
      </c>
      <c r="D14" s="12" t="s">
        <v>1</v>
      </c>
      <c r="E14" s="12" t="s">
        <v>2</v>
      </c>
      <c r="F14" s="12" t="s">
        <v>3</v>
      </c>
    </row>
    <row r="15" spans="1:6" x14ac:dyDescent="0.25">
      <c r="A15" s="22" t="s">
        <v>99</v>
      </c>
      <c r="B15" s="14">
        <v>6593</v>
      </c>
      <c r="C15" s="14">
        <v>3863.5</v>
      </c>
      <c r="D15" s="14">
        <v>3492</v>
      </c>
      <c r="E15" s="14">
        <v>3017</v>
      </c>
      <c r="F15" s="14">
        <v>3332</v>
      </c>
    </row>
    <row r="16" spans="1:6" x14ac:dyDescent="0.25">
      <c r="A16" s="22" t="s">
        <v>100</v>
      </c>
      <c r="B16" s="14">
        <v>5269.5</v>
      </c>
      <c r="C16" s="14">
        <v>2981.5</v>
      </c>
      <c r="D16" s="14">
        <v>2909</v>
      </c>
      <c r="E16" s="14">
        <v>2099</v>
      </c>
      <c r="F16" s="14">
        <v>2280.5</v>
      </c>
    </row>
    <row r="17" spans="1:6" x14ac:dyDescent="0.25">
      <c r="A17" s="21" t="s">
        <v>91</v>
      </c>
      <c r="B17" s="12" t="s">
        <v>7</v>
      </c>
      <c r="C17" s="12" t="s">
        <v>0</v>
      </c>
      <c r="D17" s="12" t="s">
        <v>1</v>
      </c>
      <c r="E17" s="12" t="s">
        <v>2</v>
      </c>
      <c r="F17" s="12" t="s">
        <v>3</v>
      </c>
    </row>
    <row r="18" spans="1:6" x14ac:dyDescent="0.25">
      <c r="A18" s="22" t="s">
        <v>13</v>
      </c>
      <c r="B18" s="14">
        <v>9761</v>
      </c>
      <c r="C18" s="14">
        <v>5207</v>
      </c>
      <c r="D18" s="14">
        <v>4683</v>
      </c>
      <c r="E18" s="14">
        <v>3569</v>
      </c>
      <c r="F18" s="14">
        <v>3982</v>
      </c>
    </row>
    <row r="19" spans="1:6" x14ac:dyDescent="0.25">
      <c r="A19" s="22" t="s">
        <v>14</v>
      </c>
      <c r="B19" s="14">
        <v>2101.5</v>
      </c>
      <c r="C19" s="14">
        <v>1638</v>
      </c>
      <c r="D19" s="14">
        <v>1718</v>
      </c>
      <c r="E19" s="14">
        <v>1547</v>
      </c>
      <c r="F19" s="14">
        <v>1630.5</v>
      </c>
    </row>
    <row r="20" spans="1:6" x14ac:dyDescent="0.25">
      <c r="A20" s="21" t="s">
        <v>15</v>
      </c>
      <c r="B20" s="12" t="s">
        <v>7</v>
      </c>
      <c r="C20" s="12" t="s">
        <v>0</v>
      </c>
      <c r="D20" s="12" t="s">
        <v>1</v>
      </c>
      <c r="E20" s="12" t="s">
        <v>2</v>
      </c>
      <c r="F20" s="12" t="s">
        <v>3</v>
      </c>
    </row>
    <row r="21" spans="1:6" x14ac:dyDescent="0.25">
      <c r="A21" s="22" t="s">
        <v>16</v>
      </c>
      <c r="B21" s="14">
        <v>2359</v>
      </c>
      <c r="C21" s="14">
        <v>1336</v>
      </c>
      <c r="D21" s="14">
        <v>1407</v>
      </c>
      <c r="E21" s="14">
        <v>915.5</v>
      </c>
      <c r="F21" s="14">
        <v>967</v>
      </c>
    </row>
    <row r="22" spans="1:6" x14ac:dyDescent="0.25">
      <c r="A22" s="22" t="s">
        <v>17</v>
      </c>
      <c r="B22" s="14">
        <v>1407</v>
      </c>
      <c r="C22" s="14">
        <v>916</v>
      </c>
      <c r="D22" s="14">
        <v>1026</v>
      </c>
      <c r="E22" s="14">
        <v>839</v>
      </c>
      <c r="F22" s="14">
        <v>982</v>
      </c>
    </row>
    <row r="23" spans="1:6" x14ac:dyDescent="0.25">
      <c r="A23" s="22" t="s">
        <v>18</v>
      </c>
      <c r="B23" s="14">
        <v>51</v>
      </c>
      <c r="C23" s="14">
        <v>36</v>
      </c>
      <c r="D23" s="14">
        <v>21</v>
      </c>
      <c r="E23" s="14">
        <v>9</v>
      </c>
      <c r="F23" s="14">
        <v>55</v>
      </c>
    </row>
    <row r="24" spans="1:6" x14ac:dyDescent="0.25">
      <c r="A24" s="22" t="s">
        <v>19</v>
      </c>
      <c r="B24" s="14">
        <v>6549.5</v>
      </c>
      <c r="C24" s="14">
        <v>3760</v>
      </c>
      <c r="D24" s="14">
        <v>3019</v>
      </c>
      <c r="E24" s="14">
        <v>2605.5</v>
      </c>
      <c r="F24" s="14">
        <v>3000.5</v>
      </c>
    </row>
    <row r="25" spans="1:6" x14ac:dyDescent="0.25">
      <c r="A25" s="22" t="s">
        <v>20</v>
      </c>
      <c r="B25" s="14">
        <v>1496</v>
      </c>
      <c r="C25" s="14">
        <v>797</v>
      </c>
      <c r="D25" s="14">
        <v>928</v>
      </c>
      <c r="E25" s="14">
        <v>747</v>
      </c>
      <c r="F25" s="14">
        <v>608</v>
      </c>
    </row>
    <row r="26" spans="1:6" x14ac:dyDescent="0.25">
      <c r="A26" s="21" t="s">
        <v>35</v>
      </c>
      <c r="B26" s="12" t="s">
        <v>7</v>
      </c>
      <c r="C26" s="12" t="s">
        <v>0</v>
      </c>
      <c r="D26" s="12" t="s">
        <v>1</v>
      </c>
      <c r="E26" s="12" t="s">
        <v>2</v>
      </c>
      <c r="F26" s="12" t="s">
        <v>3</v>
      </c>
    </row>
    <row r="27" spans="1:6" x14ac:dyDescent="0.25">
      <c r="A27" s="22" t="s">
        <v>21</v>
      </c>
      <c r="B27" s="14">
        <v>8253.5</v>
      </c>
      <c r="C27" s="14">
        <v>4805</v>
      </c>
      <c r="D27" s="14">
        <v>4746.5</v>
      </c>
      <c r="E27" s="14">
        <v>3867</v>
      </c>
      <c r="F27" s="14">
        <v>4239</v>
      </c>
    </row>
    <row r="28" spans="1:6" x14ac:dyDescent="0.25">
      <c r="A28" s="22" t="s">
        <v>22</v>
      </c>
      <c r="B28" s="14">
        <v>2705</v>
      </c>
      <c r="C28" s="14">
        <v>1509</v>
      </c>
      <c r="D28" s="14">
        <v>1308.5</v>
      </c>
      <c r="E28" s="14">
        <v>856</v>
      </c>
      <c r="F28" s="14">
        <v>910.5</v>
      </c>
    </row>
    <row r="29" spans="1:6" x14ac:dyDescent="0.25">
      <c r="A29" s="22" t="s">
        <v>23</v>
      </c>
      <c r="B29" s="14">
        <v>811</v>
      </c>
      <c r="C29" s="14">
        <v>428</v>
      </c>
      <c r="D29" s="14">
        <v>299</v>
      </c>
      <c r="E29" s="14">
        <v>347</v>
      </c>
      <c r="F29" s="14">
        <v>355</v>
      </c>
    </row>
    <row r="30" spans="1:6" x14ac:dyDescent="0.25">
      <c r="A30" s="22" t="s">
        <v>24</v>
      </c>
      <c r="B30" s="14">
        <v>93</v>
      </c>
      <c r="C30" s="14">
        <v>103</v>
      </c>
      <c r="D30" s="14">
        <v>47</v>
      </c>
      <c r="E30" s="14">
        <v>46</v>
      </c>
      <c r="F30" s="14">
        <v>108</v>
      </c>
    </row>
    <row r="31" spans="1:6" x14ac:dyDescent="0.25">
      <c r="A31" s="21" t="s">
        <v>95</v>
      </c>
      <c r="B31" s="12" t="s">
        <v>7</v>
      </c>
      <c r="C31" s="12" t="s">
        <v>0</v>
      </c>
      <c r="D31" s="12" t="s">
        <v>1</v>
      </c>
      <c r="E31" s="12" t="s">
        <v>2</v>
      </c>
      <c r="F31" s="12" t="s">
        <v>3</v>
      </c>
    </row>
    <row r="32" spans="1:6" ht="30" x14ac:dyDescent="0.25">
      <c r="A32" s="22" t="s">
        <v>25</v>
      </c>
      <c r="B32" s="14">
        <v>564.5</v>
      </c>
      <c r="C32" s="14">
        <v>365</v>
      </c>
      <c r="D32" s="14">
        <v>297</v>
      </c>
      <c r="E32" s="14">
        <v>214.5</v>
      </c>
      <c r="F32" s="14">
        <v>173</v>
      </c>
    </row>
    <row r="33" spans="1:6" x14ac:dyDescent="0.25">
      <c r="A33" s="22" t="s">
        <v>26</v>
      </c>
      <c r="B33" s="14">
        <v>4901.5</v>
      </c>
      <c r="C33" s="14">
        <v>3117</v>
      </c>
      <c r="D33" s="14">
        <v>3009</v>
      </c>
      <c r="E33" s="14">
        <v>2079</v>
      </c>
      <c r="F33" s="14">
        <v>2061</v>
      </c>
    </row>
    <row r="34" spans="1:6" x14ac:dyDescent="0.25">
      <c r="A34" s="22" t="s">
        <v>27</v>
      </c>
      <c r="B34" s="14">
        <v>2791</v>
      </c>
      <c r="C34" s="14">
        <v>1722</v>
      </c>
      <c r="D34" s="14">
        <v>1483</v>
      </c>
      <c r="E34" s="14">
        <v>1245</v>
      </c>
      <c r="F34" s="14">
        <v>1543</v>
      </c>
    </row>
    <row r="35" spans="1:6" x14ac:dyDescent="0.25">
      <c r="A35" s="22" t="s">
        <v>28</v>
      </c>
      <c r="B35" s="14">
        <v>406</v>
      </c>
      <c r="C35" s="14">
        <v>293</v>
      </c>
      <c r="D35" s="14">
        <v>181</v>
      </c>
      <c r="E35" s="14">
        <v>155</v>
      </c>
      <c r="F35" s="14">
        <v>89</v>
      </c>
    </row>
    <row r="36" spans="1:6" ht="30" x14ac:dyDescent="0.25">
      <c r="A36" s="22" t="s">
        <v>29</v>
      </c>
      <c r="B36" s="14">
        <v>2143.5</v>
      </c>
      <c r="C36" s="14">
        <v>885</v>
      </c>
      <c r="D36" s="14">
        <v>1143</v>
      </c>
      <c r="E36" s="14">
        <v>1120.5</v>
      </c>
      <c r="F36" s="14">
        <v>1394.5</v>
      </c>
    </row>
    <row r="37" spans="1:6" ht="30" x14ac:dyDescent="0.25">
      <c r="A37" s="22" t="s">
        <v>30</v>
      </c>
      <c r="B37" s="14">
        <v>1041</v>
      </c>
      <c r="C37" s="14">
        <v>454</v>
      </c>
      <c r="D37" s="14">
        <v>259</v>
      </c>
      <c r="E37" s="14">
        <v>281</v>
      </c>
      <c r="F37" s="14">
        <v>346</v>
      </c>
    </row>
    <row r="38" spans="1:6" x14ac:dyDescent="0.25">
      <c r="A38" s="22" t="s">
        <v>31</v>
      </c>
      <c r="B38" s="14">
        <v>15</v>
      </c>
      <c r="C38" s="14">
        <v>3</v>
      </c>
      <c r="D38" s="14">
        <v>29</v>
      </c>
      <c r="E38" s="14">
        <v>21</v>
      </c>
      <c r="F38" s="14">
        <v>6</v>
      </c>
    </row>
    <row r="39" spans="1:6" x14ac:dyDescent="0.25">
      <c r="A39" s="22" t="s">
        <v>87</v>
      </c>
      <c r="B39" s="15"/>
      <c r="C39" s="14">
        <v>6</v>
      </c>
      <c r="D39" s="15"/>
      <c r="E39" s="15"/>
      <c r="F39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activeCell="S16" sqref="S16"/>
    </sheetView>
  </sheetViews>
  <sheetFormatPr defaultRowHeight="15" x14ac:dyDescent="0.25"/>
  <cols>
    <col min="1" max="1" width="35.5703125" style="16" customWidth="1"/>
    <col min="2" max="2" width="12.42578125" customWidth="1"/>
    <col min="3" max="3" width="12.140625" customWidth="1"/>
    <col min="4" max="4" width="12.42578125" style="23" customWidth="1"/>
    <col min="5" max="5" width="12.42578125" style="26" customWidth="1"/>
    <col min="6" max="6" width="13.7109375" customWidth="1"/>
    <col min="7" max="7" width="12.28515625" customWidth="1"/>
    <col min="8" max="8" width="12.42578125" style="23" customWidth="1"/>
    <col min="9" max="9" width="12.42578125" style="26" customWidth="1"/>
    <col min="10" max="10" width="13" customWidth="1"/>
    <col min="11" max="11" width="12.5703125" customWidth="1"/>
    <col min="12" max="12" width="12.42578125" style="23" customWidth="1"/>
    <col min="13" max="13" width="12.42578125" style="26" customWidth="1"/>
    <col min="14" max="14" width="12.5703125" customWidth="1"/>
    <col min="15" max="15" width="12.42578125" customWidth="1"/>
    <col min="16" max="16" width="12.42578125" style="23" customWidth="1"/>
    <col min="17" max="17" width="12.42578125" style="26" customWidth="1"/>
    <col min="18" max="18" width="11.5703125" customWidth="1"/>
    <col min="19" max="19" width="12.5703125" customWidth="1"/>
    <col min="20" max="20" width="12.42578125" style="23" customWidth="1"/>
    <col min="21" max="21" width="12.42578125" style="26" customWidth="1"/>
  </cols>
  <sheetData>
    <row r="1" spans="1:21" ht="15.75" thickBot="1" x14ac:dyDescent="0.3">
      <c r="A1" s="16" t="s">
        <v>101</v>
      </c>
    </row>
    <row r="2" spans="1:21" ht="15.75" thickBot="1" x14ac:dyDescent="0.3">
      <c r="B2" s="33" t="s">
        <v>7</v>
      </c>
      <c r="C2" s="34"/>
      <c r="D2" s="34"/>
      <c r="E2" s="35"/>
      <c r="F2" s="33" t="s">
        <v>0</v>
      </c>
      <c r="G2" s="34"/>
      <c r="H2" s="34"/>
      <c r="I2" s="35"/>
      <c r="J2" s="33" t="s">
        <v>1</v>
      </c>
      <c r="K2" s="34"/>
      <c r="L2" s="34"/>
      <c r="M2" s="35"/>
      <c r="N2" s="33" t="s">
        <v>2</v>
      </c>
      <c r="O2" s="34"/>
      <c r="P2" s="34"/>
      <c r="Q2" s="35"/>
      <c r="R2" s="33" t="s">
        <v>3</v>
      </c>
      <c r="S2" s="34"/>
      <c r="T2" s="34"/>
      <c r="U2" s="35"/>
    </row>
    <row r="3" spans="1:21" x14ac:dyDescent="0.25">
      <c r="A3" s="21" t="s">
        <v>97</v>
      </c>
      <c r="B3" s="29" t="s">
        <v>103</v>
      </c>
      <c r="C3" s="30" t="s">
        <v>104</v>
      </c>
      <c r="D3" s="31" t="s">
        <v>102</v>
      </c>
      <c r="E3" s="32" t="s">
        <v>105</v>
      </c>
      <c r="F3" s="29" t="s">
        <v>103</v>
      </c>
      <c r="G3" s="30" t="s">
        <v>104</v>
      </c>
      <c r="H3" s="31" t="s">
        <v>102</v>
      </c>
      <c r="I3" s="32" t="s">
        <v>105</v>
      </c>
      <c r="J3" s="29" t="s">
        <v>103</v>
      </c>
      <c r="K3" s="30" t="s">
        <v>104</v>
      </c>
      <c r="L3" s="31" t="s">
        <v>102</v>
      </c>
      <c r="M3" s="32" t="s">
        <v>105</v>
      </c>
      <c r="N3" s="29" t="s">
        <v>103</v>
      </c>
      <c r="O3" s="30" t="s">
        <v>104</v>
      </c>
      <c r="P3" s="31" t="s">
        <v>102</v>
      </c>
      <c r="Q3" s="32" t="s">
        <v>105</v>
      </c>
      <c r="R3" s="29" t="s">
        <v>103</v>
      </c>
      <c r="S3" s="30" t="s">
        <v>104</v>
      </c>
      <c r="T3" s="31" t="s">
        <v>102</v>
      </c>
      <c r="U3" s="32" t="s">
        <v>105</v>
      </c>
    </row>
    <row r="4" spans="1:21" x14ac:dyDescent="0.25">
      <c r="A4" s="18" t="s">
        <v>96</v>
      </c>
      <c r="B4" s="4">
        <v>11862.5</v>
      </c>
      <c r="C4" s="4">
        <v>2109</v>
      </c>
      <c r="D4" s="24">
        <f>B4/6</f>
        <v>1977.0833333333333</v>
      </c>
      <c r="E4" s="28">
        <f>B4/C4</f>
        <v>5.6247036510194404</v>
      </c>
      <c r="F4" s="4">
        <v>6845</v>
      </c>
      <c r="G4" s="4">
        <v>1276</v>
      </c>
      <c r="H4" s="24">
        <f>F4/6</f>
        <v>1140.8333333333333</v>
      </c>
      <c r="I4" s="28">
        <f>F4/G4</f>
        <v>5.3644200626959249</v>
      </c>
      <c r="J4" s="4">
        <v>6401</v>
      </c>
      <c r="K4" s="4">
        <v>1220</v>
      </c>
      <c r="L4" s="24">
        <f>J4/6</f>
        <v>1066.8333333333333</v>
      </c>
      <c r="M4" s="28">
        <f>J4/K4</f>
        <v>5.2467213114754099</v>
      </c>
      <c r="N4" s="4">
        <v>5116</v>
      </c>
      <c r="O4" s="4">
        <v>998</v>
      </c>
      <c r="P4" s="24">
        <f>N4/6</f>
        <v>852.66666666666663</v>
      </c>
      <c r="Q4" s="28">
        <f>N4/O4</f>
        <v>5.1262525050100196</v>
      </c>
      <c r="R4" s="4">
        <v>5612.5</v>
      </c>
      <c r="S4" s="4">
        <v>1081</v>
      </c>
      <c r="T4" s="24">
        <f>R4/6</f>
        <v>935.41666666666663</v>
      </c>
      <c r="U4" s="28">
        <f>R4/S4</f>
        <v>5.1919518963922293</v>
      </c>
    </row>
    <row r="5" spans="1:21" x14ac:dyDescent="0.25">
      <c r="A5" s="21" t="s">
        <v>92</v>
      </c>
      <c r="B5" s="12" t="s">
        <v>7</v>
      </c>
      <c r="C5" s="3" t="s">
        <v>7</v>
      </c>
      <c r="D5" s="25" t="s">
        <v>102</v>
      </c>
      <c r="E5" s="27" t="s">
        <v>105</v>
      </c>
      <c r="F5" s="12" t="s">
        <v>0</v>
      </c>
      <c r="G5" s="3" t="s">
        <v>0</v>
      </c>
      <c r="H5" s="25" t="s">
        <v>102</v>
      </c>
      <c r="I5" s="27" t="s">
        <v>105</v>
      </c>
      <c r="J5" s="12" t="s">
        <v>1</v>
      </c>
      <c r="K5" s="3" t="s">
        <v>1</v>
      </c>
      <c r="L5" s="25" t="s">
        <v>102</v>
      </c>
      <c r="M5" s="27" t="s">
        <v>105</v>
      </c>
      <c r="N5" s="12" t="s">
        <v>2</v>
      </c>
      <c r="O5" s="3" t="s">
        <v>2</v>
      </c>
      <c r="P5" s="25" t="s">
        <v>102</v>
      </c>
      <c r="Q5" s="27" t="s">
        <v>105</v>
      </c>
      <c r="R5" s="12" t="s">
        <v>3</v>
      </c>
      <c r="S5" s="3" t="s">
        <v>3</v>
      </c>
      <c r="T5" s="25" t="s">
        <v>102</v>
      </c>
      <c r="U5" s="27" t="s">
        <v>105</v>
      </c>
    </row>
    <row r="6" spans="1:21" x14ac:dyDescent="0.25">
      <c r="A6" s="22" t="s">
        <v>4</v>
      </c>
      <c r="B6" s="14">
        <v>9453</v>
      </c>
      <c r="C6" s="5">
        <v>1682</v>
      </c>
      <c r="D6" s="24">
        <f>B6/6</f>
        <v>1575.5</v>
      </c>
      <c r="E6" s="28">
        <f>B6/C6</f>
        <v>5.6200951248513675</v>
      </c>
      <c r="F6" s="14">
        <v>5166</v>
      </c>
      <c r="G6" s="5">
        <v>983</v>
      </c>
      <c r="H6" s="24">
        <f>F6/6</f>
        <v>861</v>
      </c>
      <c r="I6" s="28">
        <f>F6/G6</f>
        <v>5.2553407934893182</v>
      </c>
      <c r="J6" s="14">
        <v>4847.5</v>
      </c>
      <c r="K6" s="5">
        <v>949</v>
      </c>
      <c r="L6" s="24">
        <f>J6/6</f>
        <v>807.91666666666663</v>
      </c>
      <c r="M6" s="28">
        <f>J6/K6</f>
        <v>5.1080084299262385</v>
      </c>
      <c r="N6" s="14">
        <v>3720.5</v>
      </c>
      <c r="O6" s="5">
        <v>756</v>
      </c>
      <c r="P6" s="24">
        <f>N6/6</f>
        <v>620.08333333333337</v>
      </c>
      <c r="Q6" s="28">
        <f>N6/O6</f>
        <v>4.9212962962962967</v>
      </c>
      <c r="R6" s="14">
        <v>3532.5</v>
      </c>
      <c r="S6" s="5">
        <v>715</v>
      </c>
      <c r="T6" s="24">
        <f>R6/6</f>
        <v>588.75</v>
      </c>
      <c r="U6" s="28">
        <f>R6/S6</f>
        <v>4.9405594405594409</v>
      </c>
    </row>
    <row r="7" spans="1:21" x14ac:dyDescent="0.25">
      <c r="A7" s="22" t="s">
        <v>5</v>
      </c>
      <c r="B7" s="14">
        <v>1457.5</v>
      </c>
      <c r="C7" s="5">
        <v>256</v>
      </c>
      <c r="D7" s="24">
        <f t="shared" ref="D7:D8" si="0">B7/6</f>
        <v>242.91666666666666</v>
      </c>
      <c r="E7" s="28">
        <f t="shared" ref="E7:E8" si="1">B7/C7</f>
        <v>5.693359375</v>
      </c>
      <c r="F7" s="14">
        <v>1364</v>
      </c>
      <c r="G7" s="5">
        <v>228</v>
      </c>
      <c r="H7" s="24">
        <f t="shared" ref="H7:H8" si="2">F7/6</f>
        <v>227.33333333333334</v>
      </c>
      <c r="I7" s="28">
        <f t="shared" ref="I7:I8" si="3">F7/G7</f>
        <v>5.9824561403508776</v>
      </c>
      <c r="J7" s="14">
        <v>1168.5</v>
      </c>
      <c r="K7" s="5">
        <v>197</v>
      </c>
      <c r="L7" s="24">
        <f t="shared" ref="L7:L8" si="4">J7/6</f>
        <v>194.75</v>
      </c>
      <c r="M7" s="28">
        <f t="shared" ref="M7:M8" si="5">J7/K7</f>
        <v>5.9314720812182742</v>
      </c>
      <c r="N7" s="14">
        <v>1107</v>
      </c>
      <c r="O7" s="5">
        <v>185</v>
      </c>
      <c r="P7" s="24">
        <f t="shared" ref="P7:P8" si="6">N7/6</f>
        <v>184.5</v>
      </c>
      <c r="Q7" s="28">
        <f t="shared" ref="Q7:Q8" si="7">N7/O7</f>
        <v>5.9837837837837835</v>
      </c>
      <c r="R7" s="14">
        <v>1642</v>
      </c>
      <c r="S7" s="5">
        <v>278</v>
      </c>
      <c r="T7" s="24">
        <f t="shared" ref="T7:T8" si="8">R7/6</f>
        <v>273.66666666666669</v>
      </c>
      <c r="U7" s="28">
        <f t="shared" ref="U7:U8" si="9">R7/S7</f>
        <v>5.9064748201438846</v>
      </c>
    </row>
    <row r="8" spans="1:21" x14ac:dyDescent="0.25">
      <c r="A8" s="22" t="s">
        <v>6</v>
      </c>
      <c r="B8" s="14">
        <v>952</v>
      </c>
      <c r="C8" s="5">
        <v>171</v>
      </c>
      <c r="D8" s="24">
        <f t="shared" si="0"/>
        <v>158.66666666666666</v>
      </c>
      <c r="E8" s="28">
        <f t="shared" si="1"/>
        <v>5.5672514619883042</v>
      </c>
      <c r="F8" s="14">
        <v>315</v>
      </c>
      <c r="G8" s="5">
        <v>64</v>
      </c>
      <c r="H8" s="24">
        <f t="shared" si="2"/>
        <v>52.5</v>
      </c>
      <c r="I8" s="28">
        <f t="shared" si="3"/>
        <v>4.921875</v>
      </c>
      <c r="J8" s="14">
        <v>385</v>
      </c>
      <c r="K8" s="5">
        <v>74</v>
      </c>
      <c r="L8" s="24">
        <f t="shared" si="4"/>
        <v>64.166666666666671</v>
      </c>
      <c r="M8" s="28">
        <f t="shared" si="5"/>
        <v>5.2027027027027026</v>
      </c>
      <c r="N8" s="14">
        <v>288.5</v>
      </c>
      <c r="O8" s="5">
        <v>57</v>
      </c>
      <c r="P8" s="24">
        <f t="shared" si="6"/>
        <v>48.083333333333336</v>
      </c>
      <c r="Q8" s="28">
        <f t="shared" si="7"/>
        <v>5.0614035087719298</v>
      </c>
      <c r="R8" s="14">
        <v>438</v>
      </c>
      <c r="S8" s="5">
        <v>88</v>
      </c>
      <c r="T8" s="24">
        <f t="shared" si="8"/>
        <v>73</v>
      </c>
      <c r="U8" s="28">
        <f t="shared" si="9"/>
        <v>4.9772727272727275</v>
      </c>
    </row>
    <row r="9" spans="1:21" x14ac:dyDescent="0.25">
      <c r="A9" s="21" t="s">
        <v>93</v>
      </c>
      <c r="B9" s="12" t="s">
        <v>7</v>
      </c>
      <c r="C9" s="3" t="s">
        <v>7</v>
      </c>
      <c r="D9" s="25" t="s">
        <v>102</v>
      </c>
      <c r="E9" s="27" t="s">
        <v>105</v>
      </c>
      <c r="F9" s="12" t="s">
        <v>0</v>
      </c>
      <c r="G9" s="3" t="s">
        <v>0</v>
      </c>
      <c r="H9" s="25" t="s">
        <v>102</v>
      </c>
      <c r="I9" s="27" t="s">
        <v>105</v>
      </c>
      <c r="J9" s="12" t="s">
        <v>1</v>
      </c>
      <c r="K9" s="3" t="s">
        <v>1</v>
      </c>
      <c r="L9" s="25" t="s">
        <v>102</v>
      </c>
      <c r="M9" s="27" t="s">
        <v>105</v>
      </c>
      <c r="N9" s="12" t="s">
        <v>2</v>
      </c>
      <c r="O9" s="3" t="s">
        <v>2</v>
      </c>
      <c r="P9" s="25" t="s">
        <v>102</v>
      </c>
      <c r="Q9" s="27" t="s">
        <v>105</v>
      </c>
      <c r="R9" s="12" t="s">
        <v>3</v>
      </c>
      <c r="S9" s="3" t="s">
        <v>3</v>
      </c>
      <c r="T9" s="25" t="s">
        <v>102</v>
      </c>
      <c r="U9" s="27" t="s">
        <v>105</v>
      </c>
    </row>
    <row r="10" spans="1:21" x14ac:dyDescent="0.25">
      <c r="A10" s="22" t="s">
        <v>8</v>
      </c>
      <c r="B10" s="14">
        <v>1984</v>
      </c>
      <c r="C10" s="5">
        <v>333</v>
      </c>
      <c r="D10" s="24">
        <f>B10/6</f>
        <v>330.66666666666669</v>
      </c>
      <c r="E10" s="28">
        <f>B10/C10</f>
        <v>5.9579579579579578</v>
      </c>
      <c r="F10" s="14">
        <v>1158</v>
      </c>
      <c r="G10" s="5">
        <v>199</v>
      </c>
      <c r="H10" s="24">
        <f>F10/6</f>
        <v>193</v>
      </c>
      <c r="I10" s="28">
        <f>F10/G10</f>
        <v>5.8190954773869343</v>
      </c>
      <c r="J10" s="14">
        <v>1158</v>
      </c>
      <c r="K10" s="5">
        <v>204</v>
      </c>
      <c r="L10" s="24">
        <f>J10/6</f>
        <v>193</v>
      </c>
      <c r="M10" s="28">
        <f>J10/K10</f>
        <v>5.6764705882352944</v>
      </c>
      <c r="N10" s="14">
        <v>762</v>
      </c>
      <c r="O10" s="5">
        <v>136</v>
      </c>
      <c r="P10" s="24">
        <f>N10/6</f>
        <v>127</v>
      </c>
      <c r="Q10" s="28">
        <f>N10/O10</f>
        <v>5.6029411764705879</v>
      </c>
      <c r="R10" s="14">
        <v>763</v>
      </c>
      <c r="S10" s="5">
        <v>131</v>
      </c>
      <c r="T10" s="24">
        <f>R10/6</f>
        <v>127.16666666666667</v>
      </c>
      <c r="U10" s="28">
        <f>R10/S10</f>
        <v>5.8244274809160306</v>
      </c>
    </row>
    <row r="11" spans="1:21" x14ac:dyDescent="0.25">
      <c r="A11" s="22" t="s">
        <v>9</v>
      </c>
      <c r="B11" s="14">
        <v>1221</v>
      </c>
      <c r="C11" s="5">
        <v>235</v>
      </c>
      <c r="D11" s="24">
        <f t="shared" ref="D11:D14" si="10">B11/6</f>
        <v>203.5</v>
      </c>
      <c r="E11" s="28">
        <f t="shared" ref="E11:E40" si="11">B11/C11</f>
        <v>5.1957446808510639</v>
      </c>
      <c r="F11" s="14">
        <v>741</v>
      </c>
      <c r="G11" s="5">
        <v>144</v>
      </c>
      <c r="H11" s="24">
        <f t="shared" ref="H11:H14" si="12">F11/6</f>
        <v>123.5</v>
      </c>
      <c r="I11" s="28">
        <f t="shared" ref="I11:I14" si="13">F11/G11</f>
        <v>5.145833333333333</v>
      </c>
      <c r="J11" s="14">
        <v>814</v>
      </c>
      <c r="K11" s="5">
        <v>150</v>
      </c>
      <c r="L11" s="24">
        <f t="shared" ref="L11:L14" si="14">J11/6</f>
        <v>135.66666666666666</v>
      </c>
      <c r="M11" s="28">
        <f t="shared" ref="M11:M14" si="15">J11/K11</f>
        <v>5.4266666666666667</v>
      </c>
      <c r="N11" s="14">
        <v>583</v>
      </c>
      <c r="O11" s="5">
        <v>111</v>
      </c>
      <c r="P11" s="24">
        <f t="shared" ref="P11:P14" si="16">N11/6</f>
        <v>97.166666666666671</v>
      </c>
      <c r="Q11" s="28">
        <f t="shared" ref="Q11:Q14" si="17">N11/O11</f>
        <v>5.2522522522522523</v>
      </c>
      <c r="R11" s="14">
        <v>882</v>
      </c>
      <c r="S11" s="5">
        <v>167</v>
      </c>
      <c r="T11" s="24">
        <f t="shared" ref="T11:T14" si="18">R11/6</f>
        <v>147</v>
      </c>
      <c r="U11" s="28">
        <f t="shared" ref="U11:U14" si="19">R11/S11</f>
        <v>5.2814371257485027</v>
      </c>
    </row>
    <row r="12" spans="1:21" x14ac:dyDescent="0.25">
      <c r="A12" s="22" t="s">
        <v>10</v>
      </c>
      <c r="B12" s="14">
        <v>5255</v>
      </c>
      <c r="C12" s="5">
        <v>906</v>
      </c>
      <c r="D12" s="24">
        <f t="shared" si="10"/>
        <v>875.83333333333337</v>
      </c>
      <c r="E12" s="28">
        <f t="shared" si="11"/>
        <v>5.8002207505518761</v>
      </c>
      <c r="F12" s="14">
        <v>3036</v>
      </c>
      <c r="G12" s="5">
        <v>559</v>
      </c>
      <c r="H12" s="24">
        <f t="shared" si="12"/>
        <v>506</v>
      </c>
      <c r="I12" s="28">
        <f t="shared" si="13"/>
        <v>5.431127012522361</v>
      </c>
      <c r="J12" s="14">
        <v>2870</v>
      </c>
      <c r="K12" s="5">
        <v>549</v>
      </c>
      <c r="L12" s="24">
        <f t="shared" si="14"/>
        <v>478.33333333333331</v>
      </c>
      <c r="M12" s="28">
        <f t="shared" si="15"/>
        <v>5.2276867030965395</v>
      </c>
      <c r="N12" s="14">
        <v>2165</v>
      </c>
      <c r="O12" s="5">
        <v>437</v>
      </c>
      <c r="P12" s="24">
        <f t="shared" si="16"/>
        <v>360.83333333333331</v>
      </c>
      <c r="Q12" s="28">
        <f t="shared" si="17"/>
        <v>4.9542334096109837</v>
      </c>
      <c r="R12" s="14">
        <v>2034</v>
      </c>
      <c r="S12" s="5">
        <v>388</v>
      </c>
      <c r="T12" s="24">
        <f t="shared" si="18"/>
        <v>339</v>
      </c>
      <c r="U12" s="28">
        <f t="shared" si="19"/>
        <v>5.2422680412371134</v>
      </c>
    </row>
    <row r="13" spans="1:21" x14ac:dyDescent="0.25">
      <c r="A13" s="22" t="s">
        <v>11</v>
      </c>
      <c r="B13" s="14">
        <v>2280.5</v>
      </c>
      <c r="C13" s="5">
        <v>429</v>
      </c>
      <c r="D13" s="24">
        <f t="shared" si="10"/>
        <v>380.08333333333331</v>
      </c>
      <c r="E13" s="28">
        <f t="shared" si="11"/>
        <v>5.3158508158508155</v>
      </c>
      <c r="F13" s="14">
        <v>1376</v>
      </c>
      <c r="G13" s="5">
        <v>265</v>
      </c>
      <c r="H13" s="24">
        <f t="shared" si="12"/>
        <v>229.33333333333334</v>
      </c>
      <c r="I13" s="28">
        <f t="shared" si="13"/>
        <v>5.192452830188679</v>
      </c>
      <c r="J13" s="14">
        <v>961</v>
      </c>
      <c r="K13" s="5">
        <v>206</v>
      </c>
      <c r="L13" s="24">
        <f t="shared" si="14"/>
        <v>160.16666666666666</v>
      </c>
      <c r="M13" s="28">
        <f t="shared" si="15"/>
        <v>4.6650485436893208</v>
      </c>
      <c r="N13" s="14">
        <v>1133</v>
      </c>
      <c r="O13" s="5">
        <v>219</v>
      </c>
      <c r="P13" s="24">
        <f t="shared" si="16"/>
        <v>188.83333333333334</v>
      </c>
      <c r="Q13" s="28">
        <f t="shared" si="17"/>
        <v>5.1735159817351599</v>
      </c>
      <c r="R13" s="14">
        <v>1576.5</v>
      </c>
      <c r="S13" s="5">
        <v>319</v>
      </c>
      <c r="T13" s="24">
        <f t="shared" si="18"/>
        <v>262.75</v>
      </c>
      <c r="U13" s="28">
        <f t="shared" si="19"/>
        <v>4.9420062695924765</v>
      </c>
    </row>
    <row r="14" spans="1:21" x14ac:dyDescent="0.25">
      <c r="A14" s="22" t="s">
        <v>12</v>
      </c>
      <c r="B14" s="14">
        <v>1122</v>
      </c>
      <c r="C14" s="5">
        <v>206</v>
      </c>
      <c r="D14" s="24">
        <f t="shared" si="10"/>
        <v>187</v>
      </c>
      <c r="E14" s="28">
        <f t="shared" si="11"/>
        <v>5.4466019417475726</v>
      </c>
      <c r="F14" s="14">
        <v>534</v>
      </c>
      <c r="G14" s="5">
        <v>108</v>
      </c>
      <c r="H14" s="24">
        <f t="shared" si="12"/>
        <v>89</v>
      </c>
      <c r="I14" s="28">
        <f t="shared" si="13"/>
        <v>4.9444444444444446</v>
      </c>
      <c r="J14" s="14">
        <v>598</v>
      </c>
      <c r="K14" s="5">
        <v>111</v>
      </c>
      <c r="L14" s="24">
        <f t="shared" si="14"/>
        <v>99.666666666666671</v>
      </c>
      <c r="M14" s="28">
        <f t="shared" si="15"/>
        <v>5.3873873873873874</v>
      </c>
      <c r="N14" s="14">
        <v>473</v>
      </c>
      <c r="O14" s="5">
        <v>95</v>
      </c>
      <c r="P14" s="24">
        <f t="shared" si="16"/>
        <v>78.833333333333329</v>
      </c>
      <c r="Q14" s="28">
        <f t="shared" si="17"/>
        <v>4.9789473684210526</v>
      </c>
      <c r="R14" s="14">
        <v>357</v>
      </c>
      <c r="S14" s="5">
        <v>76</v>
      </c>
      <c r="T14" s="24">
        <f t="shared" si="18"/>
        <v>59.5</v>
      </c>
      <c r="U14" s="28">
        <f t="shared" si="19"/>
        <v>4.6973684210526319</v>
      </c>
    </row>
    <row r="15" spans="1:21" x14ac:dyDescent="0.25">
      <c r="A15" s="21" t="s">
        <v>94</v>
      </c>
      <c r="B15" s="12" t="s">
        <v>7</v>
      </c>
      <c r="C15" s="3" t="s">
        <v>7</v>
      </c>
      <c r="D15" s="25" t="s">
        <v>102</v>
      </c>
      <c r="E15" s="27" t="s">
        <v>105</v>
      </c>
      <c r="F15" s="12" t="s">
        <v>0</v>
      </c>
      <c r="G15" s="3" t="s">
        <v>0</v>
      </c>
      <c r="H15" s="25" t="s">
        <v>102</v>
      </c>
      <c r="I15" s="27" t="s">
        <v>105</v>
      </c>
      <c r="J15" s="12" t="s">
        <v>1</v>
      </c>
      <c r="K15" s="3" t="s">
        <v>1</v>
      </c>
      <c r="L15" s="25" t="s">
        <v>102</v>
      </c>
      <c r="M15" s="27" t="s">
        <v>105</v>
      </c>
      <c r="N15" s="12" t="s">
        <v>2</v>
      </c>
      <c r="O15" s="3" t="s">
        <v>2</v>
      </c>
      <c r="P15" s="25" t="s">
        <v>102</v>
      </c>
      <c r="Q15" s="27" t="s">
        <v>105</v>
      </c>
      <c r="R15" s="12" t="s">
        <v>3</v>
      </c>
      <c r="S15" s="3" t="s">
        <v>3</v>
      </c>
      <c r="T15" s="25" t="s">
        <v>102</v>
      </c>
      <c r="U15" s="27" t="s">
        <v>105</v>
      </c>
    </row>
    <row r="16" spans="1:21" x14ac:dyDescent="0.25">
      <c r="A16" s="22" t="s">
        <v>99</v>
      </c>
      <c r="B16" s="14">
        <v>6593</v>
      </c>
      <c r="C16" s="5">
        <v>1177</v>
      </c>
      <c r="D16" s="24">
        <f>B16/6</f>
        <v>1098.8333333333333</v>
      </c>
      <c r="E16" s="28">
        <f t="shared" si="11"/>
        <v>5.6015293118096858</v>
      </c>
      <c r="F16" s="14">
        <v>3863.5</v>
      </c>
      <c r="G16" s="5">
        <v>714</v>
      </c>
      <c r="H16" s="24">
        <f>F16/6</f>
        <v>643.91666666666663</v>
      </c>
      <c r="I16" s="28">
        <f t="shared" ref="I16:I17" si="20">F16/G16</f>
        <v>5.4110644257703084</v>
      </c>
      <c r="J16" s="14">
        <v>3492</v>
      </c>
      <c r="K16" s="5">
        <v>665</v>
      </c>
      <c r="L16" s="24">
        <f>J16/6</f>
        <v>582</v>
      </c>
      <c r="M16" s="28">
        <f t="shared" ref="M16:M17" si="21">J16/K16</f>
        <v>5.2511278195488718</v>
      </c>
      <c r="N16" s="14">
        <v>3017</v>
      </c>
      <c r="O16" s="5">
        <v>569</v>
      </c>
      <c r="P16" s="24">
        <f>N16/6</f>
        <v>502.83333333333331</v>
      </c>
      <c r="Q16" s="28">
        <f t="shared" ref="Q16:Q17" si="22">N16/O16</f>
        <v>5.3022847100175747</v>
      </c>
      <c r="R16" s="14">
        <v>3332</v>
      </c>
      <c r="S16" s="5">
        <v>636</v>
      </c>
      <c r="T16" s="24">
        <f>R16/6</f>
        <v>555.33333333333337</v>
      </c>
      <c r="U16" s="28">
        <f t="shared" ref="U16:U17" si="23">R16/S16</f>
        <v>5.2389937106918243</v>
      </c>
    </row>
    <row r="17" spans="1:21" x14ac:dyDescent="0.25">
      <c r="A17" s="22" t="s">
        <v>100</v>
      </c>
      <c r="B17" s="14">
        <v>5269.5</v>
      </c>
      <c r="C17" s="5">
        <v>932</v>
      </c>
      <c r="D17" s="24">
        <f t="shared" ref="D17" si="24">B17/6</f>
        <v>878.25</v>
      </c>
      <c r="E17" s="28">
        <f t="shared" si="11"/>
        <v>5.6539699570815447</v>
      </c>
      <c r="F17" s="14">
        <v>2981.5</v>
      </c>
      <c r="G17" s="5">
        <v>561</v>
      </c>
      <c r="H17" s="24">
        <f t="shared" ref="H17" si="25">F17/6</f>
        <v>496.91666666666669</v>
      </c>
      <c r="I17" s="28">
        <f t="shared" si="20"/>
        <v>5.3146167557932262</v>
      </c>
      <c r="J17" s="14">
        <v>2909</v>
      </c>
      <c r="K17" s="5">
        <v>555</v>
      </c>
      <c r="L17" s="24">
        <f t="shared" ref="L17" si="26">J17/6</f>
        <v>484.83333333333331</v>
      </c>
      <c r="M17" s="28">
        <f t="shared" si="21"/>
        <v>5.2414414414414416</v>
      </c>
      <c r="N17" s="14">
        <v>2099</v>
      </c>
      <c r="O17" s="5">
        <v>429</v>
      </c>
      <c r="P17" s="24">
        <f t="shared" ref="P17" si="27">N17/6</f>
        <v>349.83333333333331</v>
      </c>
      <c r="Q17" s="28">
        <f t="shared" si="22"/>
        <v>4.8927738927738931</v>
      </c>
      <c r="R17" s="14">
        <v>2280.5</v>
      </c>
      <c r="S17" s="5">
        <v>445</v>
      </c>
      <c r="T17" s="24">
        <f t="shared" ref="T17" si="28">R17/6</f>
        <v>380.08333333333331</v>
      </c>
      <c r="U17" s="28">
        <f t="shared" si="23"/>
        <v>5.1247191011235955</v>
      </c>
    </row>
    <row r="18" spans="1:21" x14ac:dyDescent="0.25">
      <c r="A18" s="21" t="s">
        <v>91</v>
      </c>
      <c r="B18" s="12" t="s">
        <v>7</v>
      </c>
      <c r="C18" s="3" t="s">
        <v>7</v>
      </c>
      <c r="D18" s="25" t="s">
        <v>102</v>
      </c>
      <c r="E18" s="27" t="s">
        <v>105</v>
      </c>
      <c r="F18" s="12" t="s">
        <v>0</v>
      </c>
      <c r="G18" s="3" t="s">
        <v>0</v>
      </c>
      <c r="H18" s="25" t="s">
        <v>102</v>
      </c>
      <c r="I18" s="27" t="s">
        <v>105</v>
      </c>
      <c r="J18" s="12" t="s">
        <v>1</v>
      </c>
      <c r="K18" s="3" t="s">
        <v>1</v>
      </c>
      <c r="L18" s="25" t="s">
        <v>102</v>
      </c>
      <c r="M18" s="27" t="s">
        <v>105</v>
      </c>
      <c r="N18" s="12" t="s">
        <v>2</v>
      </c>
      <c r="O18" s="3" t="s">
        <v>2</v>
      </c>
      <c r="P18" s="25" t="s">
        <v>102</v>
      </c>
      <c r="Q18" s="27" t="s">
        <v>105</v>
      </c>
      <c r="R18" s="12" t="s">
        <v>3</v>
      </c>
      <c r="S18" s="3" t="s">
        <v>3</v>
      </c>
      <c r="T18" s="25" t="s">
        <v>102</v>
      </c>
      <c r="U18" s="27" t="s">
        <v>105</v>
      </c>
    </row>
    <row r="19" spans="1:21" x14ac:dyDescent="0.25">
      <c r="A19" s="22" t="s">
        <v>13</v>
      </c>
      <c r="B19" s="14">
        <v>9761</v>
      </c>
      <c r="C19" s="5">
        <v>1531</v>
      </c>
      <c r="D19" s="24">
        <f>B19/6</f>
        <v>1626.8333333333333</v>
      </c>
      <c r="E19" s="28">
        <f t="shared" si="11"/>
        <v>6.3755715218811231</v>
      </c>
      <c r="F19" s="14">
        <v>5207</v>
      </c>
      <c r="G19" s="5">
        <v>811</v>
      </c>
      <c r="H19" s="24">
        <f>F19/6</f>
        <v>867.83333333333337</v>
      </c>
      <c r="I19" s="28">
        <f t="shared" ref="I19:I20" si="29">F19/G19</f>
        <v>6.4204685573366218</v>
      </c>
      <c r="J19" s="14">
        <v>4683</v>
      </c>
      <c r="K19" s="5">
        <v>733</v>
      </c>
      <c r="L19" s="24">
        <f>J19/6</f>
        <v>780.5</v>
      </c>
      <c r="M19" s="28">
        <f t="shared" ref="M19:M20" si="30">J19/K19</f>
        <v>6.3888130968622097</v>
      </c>
      <c r="N19" s="14">
        <v>3569</v>
      </c>
      <c r="O19" s="5">
        <v>557</v>
      </c>
      <c r="P19" s="24">
        <f>N19/6</f>
        <v>594.83333333333337</v>
      </c>
      <c r="Q19" s="28">
        <f t="shared" ref="Q19:Q20" si="31">N19/O19</f>
        <v>6.4075403949730703</v>
      </c>
      <c r="R19" s="14">
        <v>3982</v>
      </c>
      <c r="S19" s="5">
        <v>611</v>
      </c>
      <c r="T19" s="24">
        <f>R19/6</f>
        <v>663.66666666666663</v>
      </c>
      <c r="U19" s="28">
        <f t="shared" ref="U19:U20" si="32">R19/S19</f>
        <v>6.5171849427168578</v>
      </c>
    </row>
    <row r="20" spans="1:21" x14ac:dyDescent="0.25">
      <c r="A20" s="22" t="s">
        <v>14</v>
      </c>
      <c r="B20" s="14">
        <v>2101.5</v>
      </c>
      <c r="C20" s="5">
        <v>578</v>
      </c>
      <c r="D20" s="24">
        <f t="shared" ref="D20" si="33">B20/6</f>
        <v>350.25</v>
      </c>
      <c r="E20" s="28">
        <f t="shared" si="11"/>
        <v>3.6358131487889271</v>
      </c>
      <c r="F20" s="14">
        <v>1638</v>
      </c>
      <c r="G20" s="5">
        <v>464</v>
      </c>
      <c r="H20" s="24">
        <f t="shared" ref="H20" si="34">F20/6</f>
        <v>273</v>
      </c>
      <c r="I20" s="28">
        <f t="shared" si="29"/>
        <v>3.5301724137931036</v>
      </c>
      <c r="J20" s="14">
        <v>1718</v>
      </c>
      <c r="K20" s="5">
        <v>487</v>
      </c>
      <c r="L20" s="24">
        <f t="shared" ref="L20" si="35">J20/6</f>
        <v>286.33333333333331</v>
      </c>
      <c r="M20" s="28">
        <f t="shared" si="30"/>
        <v>3.5277207392197125</v>
      </c>
      <c r="N20" s="14">
        <v>1547</v>
      </c>
      <c r="O20" s="5">
        <v>441</v>
      </c>
      <c r="P20" s="24">
        <f t="shared" ref="P20" si="36">N20/6</f>
        <v>257.83333333333331</v>
      </c>
      <c r="Q20" s="28">
        <f t="shared" si="31"/>
        <v>3.5079365079365079</v>
      </c>
      <c r="R20" s="14">
        <v>1630.5</v>
      </c>
      <c r="S20" s="5">
        <v>470</v>
      </c>
      <c r="T20" s="24">
        <f t="shared" ref="T20" si="37">R20/6</f>
        <v>271.75</v>
      </c>
      <c r="U20" s="28">
        <f t="shared" si="32"/>
        <v>3.4691489361702126</v>
      </c>
    </row>
    <row r="21" spans="1:21" x14ac:dyDescent="0.25">
      <c r="A21" s="21" t="s">
        <v>15</v>
      </c>
      <c r="B21" s="12" t="s">
        <v>7</v>
      </c>
      <c r="C21" s="3" t="s">
        <v>7</v>
      </c>
      <c r="D21" s="25" t="s">
        <v>102</v>
      </c>
      <c r="E21" s="27" t="s">
        <v>105</v>
      </c>
      <c r="F21" s="12" t="s">
        <v>0</v>
      </c>
      <c r="G21" s="3" t="s">
        <v>0</v>
      </c>
      <c r="H21" s="25" t="s">
        <v>102</v>
      </c>
      <c r="I21" s="27" t="s">
        <v>105</v>
      </c>
      <c r="J21" s="12" t="s">
        <v>1</v>
      </c>
      <c r="K21" s="3" t="s">
        <v>1</v>
      </c>
      <c r="L21" s="25" t="s">
        <v>102</v>
      </c>
      <c r="M21" s="27" t="s">
        <v>105</v>
      </c>
      <c r="N21" s="12" t="s">
        <v>2</v>
      </c>
      <c r="O21" s="3" t="s">
        <v>2</v>
      </c>
      <c r="P21" s="25" t="s">
        <v>102</v>
      </c>
      <c r="Q21" s="27" t="s">
        <v>105</v>
      </c>
      <c r="R21" s="12" t="s">
        <v>3</v>
      </c>
      <c r="S21" s="3" t="s">
        <v>3</v>
      </c>
      <c r="T21" s="25" t="s">
        <v>102</v>
      </c>
      <c r="U21" s="27" t="s">
        <v>105</v>
      </c>
    </row>
    <row r="22" spans="1:21" x14ac:dyDescent="0.25">
      <c r="A22" s="22" t="s">
        <v>16</v>
      </c>
      <c r="B22" s="14">
        <v>2359</v>
      </c>
      <c r="C22" s="5">
        <v>396</v>
      </c>
      <c r="D22" s="24">
        <f>B22/6</f>
        <v>393.16666666666669</v>
      </c>
      <c r="E22" s="28">
        <f t="shared" si="11"/>
        <v>5.9570707070707067</v>
      </c>
      <c r="F22" s="14">
        <v>1336</v>
      </c>
      <c r="G22" s="5">
        <v>230</v>
      </c>
      <c r="H22" s="24">
        <f>F22/6</f>
        <v>222.66666666666666</v>
      </c>
      <c r="I22" s="28">
        <f t="shared" ref="I22:I26" si="38">F22/G22</f>
        <v>5.8086956521739133</v>
      </c>
      <c r="J22" s="14">
        <v>1407</v>
      </c>
      <c r="K22" s="5">
        <v>250</v>
      </c>
      <c r="L22" s="24">
        <f>J22/6</f>
        <v>234.5</v>
      </c>
      <c r="M22" s="28">
        <f t="shared" ref="M22:M26" si="39">J22/K22</f>
        <v>5.6280000000000001</v>
      </c>
      <c r="N22" s="14">
        <v>915.5</v>
      </c>
      <c r="O22" s="5">
        <v>165</v>
      </c>
      <c r="P22" s="24">
        <f>N22/6</f>
        <v>152.58333333333334</v>
      </c>
      <c r="Q22" s="28">
        <f t="shared" ref="Q22:Q26" si="40">N22/O22</f>
        <v>5.5484848484848488</v>
      </c>
      <c r="R22" s="14">
        <v>967</v>
      </c>
      <c r="S22" s="5">
        <v>168</v>
      </c>
      <c r="T22" s="24">
        <f>R22/6</f>
        <v>161.16666666666666</v>
      </c>
      <c r="U22" s="28">
        <f t="shared" ref="U22:U26" si="41">R22/S22</f>
        <v>5.7559523809523814</v>
      </c>
    </row>
    <row r="23" spans="1:21" x14ac:dyDescent="0.25">
      <c r="A23" s="22" t="s">
        <v>17</v>
      </c>
      <c r="B23" s="14">
        <v>1407</v>
      </c>
      <c r="C23" s="5">
        <v>268</v>
      </c>
      <c r="D23" s="24">
        <f t="shared" ref="D23:D26" si="42">B23/6</f>
        <v>234.5</v>
      </c>
      <c r="E23" s="28">
        <f t="shared" si="11"/>
        <v>5.25</v>
      </c>
      <c r="F23" s="14">
        <v>916</v>
      </c>
      <c r="G23" s="5">
        <v>179</v>
      </c>
      <c r="H23" s="24">
        <f t="shared" ref="H23:H26" si="43">F23/6</f>
        <v>152.66666666666666</v>
      </c>
      <c r="I23" s="28">
        <f t="shared" si="38"/>
        <v>5.1173184357541901</v>
      </c>
      <c r="J23" s="14">
        <v>1026</v>
      </c>
      <c r="K23" s="5">
        <v>190</v>
      </c>
      <c r="L23" s="24">
        <f t="shared" ref="L23:L26" si="44">J23/6</f>
        <v>171</v>
      </c>
      <c r="M23" s="28">
        <f t="shared" si="39"/>
        <v>5.4</v>
      </c>
      <c r="N23" s="14">
        <v>839</v>
      </c>
      <c r="O23" s="5">
        <v>162</v>
      </c>
      <c r="P23" s="24">
        <f t="shared" ref="P23:P26" si="45">N23/6</f>
        <v>139.83333333333334</v>
      </c>
      <c r="Q23" s="28">
        <f t="shared" si="40"/>
        <v>5.1790123456790127</v>
      </c>
      <c r="R23" s="14">
        <v>982</v>
      </c>
      <c r="S23" s="5">
        <v>185</v>
      </c>
      <c r="T23" s="24">
        <f t="shared" ref="T23:T26" si="46">R23/6</f>
        <v>163.66666666666666</v>
      </c>
      <c r="U23" s="28">
        <f t="shared" si="41"/>
        <v>5.3081081081081081</v>
      </c>
    </row>
    <row r="24" spans="1:21" x14ac:dyDescent="0.25">
      <c r="A24" s="22" t="s">
        <v>18</v>
      </c>
      <c r="B24" s="14">
        <v>51</v>
      </c>
      <c r="C24" s="5">
        <v>9</v>
      </c>
      <c r="D24" s="24">
        <f t="shared" si="42"/>
        <v>8.5</v>
      </c>
      <c r="E24" s="28">
        <f t="shared" si="11"/>
        <v>5.666666666666667</v>
      </c>
      <c r="F24" s="14">
        <v>36</v>
      </c>
      <c r="G24" s="5">
        <v>6</v>
      </c>
      <c r="H24" s="24">
        <f t="shared" si="43"/>
        <v>6</v>
      </c>
      <c r="I24" s="28">
        <f t="shared" si="38"/>
        <v>6</v>
      </c>
      <c r="J24" s="14">
        <v>21</v>
      </c>
      <c r="K24" s="5">
        <v>4</v>
      </c>
      <c r="L24" s="24">
        <f t="shared" si="44"/>
        <v>3.5</v>
      </c>
      <c r="M24" s="28">
        <f t="shared" si="39"/>
        <v>5.25</v>
      </c>
      <c r="N24" s="14">
        <v>9</v>
      </c>
      <c r="O24" s="5">
        <v>3</v>
      </c>
      <c r="P24" s="24">
        <f t="shared" si="45"/>
        <v>1.5</v>
      </c>
      <c r="Q24" s="28">
        <f t="shared" si="40"/>
        <v>3</v>
      </c>
      <c r="R24" s="14">
        <v>55</v>
      </c>
      <c r="S24" s="5">
        <v>11</v>
      </c>
      <c r="T24" s="24">
        <f t="shared" si="46"/>
        <v>9.1666666666666661</v>
      </c>
      <c r="U24" s="28">
        <f t="shared" si="41"/>
        <v>5</v>
      </c>
    </row>
    <row r="25" spans="1:21" x14ac:dyDescent="0.25">
      <c r="A25" s="22" t="s">
        <v>19</v>
      </c>
      <c r="B25" s="14">
        <v>6549.5</v>
      </c>
      <c r="C25" s="5">
        <v>1164</v>
      </c>
      <c r="D25" s="24">
        <f t="shared" si="42"/>
        <v>1091.5833333333333</v>
      </c>
      <c r="E25" s="28">
        <f t="shared" si="11"/>
        <v>5.6267182130584192</v>
      </c>
      <c r="F25" s="14">
        <v>3760</v>
      </c>
      <c r="G25" s="5">
        <v>704</v>
      </c>
      <c r="H25" s="24">
        <f t="shared" si="43"/>
        <v>626.66666666666663</v>
      </c>
      <c r="I25" s="28">
        <f t="shared" si="38"/>
        <v>5.3409090909090908</v>
      </c>
      <c r="J25" s="14">
        <v>3019</v>
      </c>
      <c r="K25" s="5">
        <v>605</v>
      </c>
      <c r="L25" s="24">
        <f t="shared" si="44"/>
        <v>503.16666666666669</v>
      </c>
      <c r="M25" s="28">
        <f t="shared" si="39"/>
        <v>4.9900826446280995</v>
      </c>
      <c r="N25" s="14">
        <v>2605.5</v>
      </c>
      <c r="O25" s="5">
        <v>516</v>
      </c>
      <c r="P25" s="24">
        <f t="shared" si="45"/>
        <v>434.25</v>
      </c>
      <c r="Q25" s="28">
        <f t="shared" si="40"/>
        <v>5.0494186046511631</v>
      </c>
      <c r="R25" s="14">
        <v>3000.5</v>
      </c>
      <c r="S25" s="5">
        <v>594</v>
      </c>
      <c r="T25" s="24">
        <f t="shared" si="46"/>
        <v>500.08333333333331</v>
      </c>
      <c r="U25" s="28">
        <f t="shared" si="41"/>
        <v>5.051346801346801</v>
      </c>
    </row>
    <row r="26" spans="1:21" x14ac:dyDescent="0.25">
      <c r="A26" s="22" t="s">
        <v>20</v>
      </c>
      <c r="B26" s="14">
        <v>1496</v>
      </c>
      <c r="C26" s="5">
        <v>272</v>
      </c>
      <c r="D26" s="24">
        <f t="shared" si="42"/>
        <v>249.33333333333334</v>
      </c>
      <c r="E26" s="28">
        <f t="shared" si="11"/>
        <v>5.5</v>
      </c>
      <c r="F26" s="14">
        <v>797</v>
      </c>
      <c r="G26" s="5">
        <v>156</v>
      </c>
      <c r="H26" s="24">
        <f t="shared" si="43"/>
        <v>132.83333333333334</v>
      </c>
      <c r="I26" s="28">
        <f t="shared" si="38"/>
        <v>5.1089743589743586</v>
      </c>
      <c r="J26" s="14">
        <v>928</v>
      </c>
      <c r="K26" s="5">
        <v>171</v>
      </c>
      <c r="L26" s="24">
        <f t="shared" si="44"/>
        <v>154.66666666666666</v>
      </c>
      <c r="M26" s="28">
        <f t="shared" si="39"/>
        <v>5.4269005847953213</v>
      </c>
      <c r="N26" s="14">
        <v>747</v>
      </c>
      <c r="O26" s="5">
        <v>152</v>
      </c>
      <c r="P26" s="24">
        <f t="shared" si="45"/>
        <v>124.5</v>
      </c>
      <c r="Q26" s="28">
        <f t="shared" si="40"/>
        <v>4.9144736842105265</v>
      </c>
      <c r="R26" s="14">
        <v>608</v>
      </c>
      <c r="S26" s="5">
        <v>123</v>
      </c>
      <c r="T26" s="24">
        <f t="shared" si="46"/>
        <v>101.33333333333333</v>
      </c>
      <c r="U26" s="28">
        <f t="shared" si="41"/>
        <v>4.9430894308943092</v>
      </c>
    </row>
    <row r="27" spans="1:21" x14ac:dyDescent="0.25">
      <c r="A27" s="21" t="s">
        <v>35</v>
      </c>
      <c r="B27" s="12" t="s">
        <v>7</v>
      </c>
      <c r="C27" s="3" t="s">
        <v>7</v>
      </c>
      <c r="D27" s="25" t="s">
        <v>102</v>
      </c>
      <c r="E27" s="27" t="s">
        <v>105</v>
      </c>
      <c r="F27" s="12" t="s">
        <v>0</v>
      </c>
      <c r="G27" s="3" t="s">
        <v>0</v>
      </c>
      <c r="H27" s="25" t="s">
        <v>102</v>
      </c>
      <c r="I27" s="27" t="s">
        <v>105</v>
      </c>
      <c r="J27" s="12" t="s">
        <v>1</v>
      </c>
      <c r="K27" s="3" t="s">
        <v>1</v>
      </c>
      <c r="L27" s="25" t="s">
        <v>102</v>
      </c>
      <c r="M27" s="27" t="s">
        <v>105</v>
      </c>
      <c r="N27" s="12" t="s">
        <v>2</v>
      </c>
      <c r="O27" s="3" t="s">
        <v>2</v>
      </c>
      <c r="P27" s="25" t="s">
        <v>102</v>
      </c>
      <c r="Q27" s="27" t="s">
        <v>105</v>
      </c>
      <c r="R27" s="12" t="s">
        <v>3</v>
      </c>
      <c r="S27" s="3" t="s">
        <v>3</v>
      </c>
      <c r="T27" s="25" t="s">
        <v>102</v>
      </c>
      <c r="U27" s="27" t="s">
        <v>105</v>
      </c>
    </row>
    <row r="28" spans="1:21" x14ac:dyDescent="0.25">
      <c r="A28" s="22" t="s">
        <v>21</v>
      </c>
      <c r="B28" s="14">
        <v>8253.5</v>
      </c>
      <c r="C28" s="5">
        <v>1477</v>
      </c>
      <c r="D28" s="24">
        <f>B28/6</f>
        <v>1375.5833333333333</v>
      </c>
      <c r="E28" s="28">
        <f t="shared" si="11"/>
        <v>5.5880162491536902</v>
      </c>
      <c r="F28" s="14">
        <v>4805</v>
      </c>
      <c r="G28" s="5">
        <v>895</v>
      </c>
      <c r="H28" s="24">
        <f>F28/6</f>
        <v>800.83333333333337</v>
      </c>
      <c r="I28" s="28">
        <f t="shared" ref="I28:I31" si="47">F28/G28</f>
        <v>5.3687150837988824</v>
      </c>
      <c r="J28" s="14">
        <v>4746.5</v>
      </c>
      <c r="K28" s="5">
        <v>908</v>
      </c>
      <c r="L28" s="24">
        <f>J28/6</f>
        <v>791.08333333333337</v>
      </c>
      <c r="M28" s="28">
        <f t="shared" ref="M28:M31" si="48">J28/K28</f>
        <v>5.2274229074889869</v>
      </c>
      <c r="N28" s="14">
        <v>3867</v>
      </c>
      <c r="O28" s="5">
        <v>761</v>
      </c>
      <c r="P28" s="24">
        <f>N28/6</f>
        <v>644.5</v>
      </c>
      <c r="Q28" s="28">
        <f t="shared" ref="Q28:Q31" si="49">N28/O28</f>
        <v>5.0814717477003946</v>
      </c>
      <c r="R28" s="14">
        <v>4239</v>
      </c>
      <c r="S28" s="5">
        <v>813</v>
      </c>
      <c r="T28" s="24">
        <f>R28/6</f>
        <v>706.5</v>
      </c>
      <c r="U28" s="28">
        <f t="shared" ref="U28:U31" si="50">R28/S28</f>
        <v>5.2140221402214024</v>
      </c>
    </row>
    <row r="29" spans="1:21" x14ac:dyDescent="0.25">
      <c r="A29" s="22" t="s">
        <v>22</v>
      </c>
      <c r="B29" s="14">
        <v>2705</v>
      </c>
      <c r="C29" s="5">
        <v>477</v>
      </c>
      <c r="D29" s="24">
        <f t="shared" ref="D29:D31" si="51">B29/6</f>
        <v>450.83333333333331</v>
      </c>
      <c r="E29" s="28">
        <f t="shared" si="11"/>
        <v>5.6708595387840672</v>
      </c>
      <c r="F29" s="14">
        <v>1509</v>
      </c>
      <c r="G29" s="5">
        <v>282</v>
      </c>
      <c r="H29" s="24">
        <f t="shared" ref="H29:H31" si="52">F29/6</f>
        <v>251.5</v>
      </c>
      <c r="I29" s="28">
        <f t="shared" si="47"/>
        <v>5.3510638297872344</v>
      </c>
      <c r="J29" s="14">
        <v>1308.5</v>
      </c>
      <c r="K29" s="5">
        <v>248</v>
      </c>
      <c r="L29" s="24">
        <f t="shared" ref="L29:L31" si="53">J29/6</f>
        <v>218.08333333333334</v>
      </c>
      <c r="M29" s="28">
        <f t="shared" si="48"/>
        <v>5.276209677419355</v>
      </c>
      <c r="N29" s="14">
        <v>856</v>
      </c>
      <c r="O29" s="5">
        <v>168</v>
      </c>
      <c r="P29" s="24">
        <f t="shared" ref="P29:P31" si="54">N29/6</f>
        <v>142.66666666666666</v>
      </c>
      <c r="Q29" s="28">
        <f t="shared" si="49"/>
        <v>5.0952380952380949</v>
      </c>
      <c r="R29" s="14">
        <v>910.5</v>
      </c>
      <c r="S29" s="5">
        <v>179</v>
      </c>
      <c r="T29" s="24">
        <f t="shared" ref="T29:T31" si="55">R29/6</f>
        <v>151.75</v>
      </c>
      <c r="U29" s="28">
        <f t="shared" si="50"/>
        <v>5.0865921787709496</v>
      </c>
    </row>
    <row r="30" spans="1:21" x14ac:dyDescent="0.25">
      <c r="A30" s="22" t="s">
        <v>23</v>
      </c>
      <c r="B30" s="14">
        <v>811</v>
      </c>
      <c r="C30" s="5">
        <v>140</v>
      </c>
      <c r="D30" s="24">
        <f t="shared" si="51"/>
        <v>135.16666666666666</v>
      </c>
      <c r="E30" s="28">
        <f t="shared" si="11"/>
        <v>5.7928571428571427</v>
      </c>
      <c r="F30" s="14">
        <v>428</v>
      </c>
      <c r="G30" s="5">
        <v>80</v>
      </c>
      <c r="H30" s="24">
        <f t="shared" si="52"/>
        <v>71.333333333333329</v>
      </c>
      <c r="I30" s="28">
        <f t="shared" si="47"/>
        <v>5.35</v>
      </c>
      <c r="J30" s="14">
        <v>299</v>
      </c>
      <c r="K30" s="5">
        <v>56</v>
      </c>
      <c r="L30" s="24">
        <f t="shared" si="53"/>
        <v>49.833333333333336</v>
      </c>
      <c r="M30" s="28">
        <f t="shared" si="48"/>
        <v>5.3392857142857144</v>
      </c>
      <c r="N30" s="14">
        <v>347</v>
      </c>
      <c r="O30" s="5">
        <v>61</v>
      </c>
      <c r="P30" s="24">
        <f t="shared" si="54"/>
        <v>57.833333333333336</v>
      </c>
      <c r="Q30" s="28">
        <f t="shared" si="49"/>
        <v>5.6885245901639347</v>
      </c>
      <c r="R30" s="14">
        <v>355</v>
      </c>
      <c r="S30" s="5">
        <v>69</v>
      </c>
      <c r="T30" s="24">
        <f t="shared" si="55"/>
        <v>59.166666666666664</v>
      </c>
      <c r="U30" s="28">
        <f t="shared" si="50"/>
        <v>5.1449275362318838</v>
      </c>
    </row>
    <row r="31" spans="1:21" x14ac:dyDescent="0.25">
      <c r="A31" s="22" t="s">
        <v>24</v>
      </c>
      <c r="B31" s="14">
        <v>93</v>
      </c>
      <c r="C31" s="5">
        <v>15</v>
      </c>
      <c r="D31" s="24">
        <f t="shared" si="51"/>
        <v>15.5</v>
      </c>
      <c r="E31" s="28">
        <f t="shared" si="11"/>
        <v>6.2</v>
      </c>
      <c r="F31" s="14">
        <v>103</v>
      </c>
      <c r="G31" s="5">
        <v>18</v>
      </c>
      <c r="H31" s="24">
        <f t="shared" si="52"/>
        <v>17.166666666666668</v>
      </c>
      <c r="I31" s="28">
        <f t="shared" si="47"/>
        <v>5.7222222222222223</v>
      </c>
      <c r="J31" s="14">
        <v>47</v>
      </c>
      <c r="K31" s="5">
        <v>8</v>
      </c>
      <c r="L31" s="24">
        <f t="shared" si="53"/>
        <v>7.833333333333333</v>
      </c>
      <c r="M31" s="28">
        <f t="shared" si="48"/>
        <v>5.875</v>
      </c>
      <c r="N31" s="14">
        <v>46</v>
      </c>
      <c r="O31" s="5">
        <v>8</v>
      </c>
      <c r="P31" s="24">
        <f t="shared" si="54"/>
        <v>7.666666666666667</v>
      </c>
      <c r="Q31" s="28">
        <f t="shared" si="49"/>
        <v>5.75</v>
      </c>
      <c r="R31" s="14">
        <v>108</v>
      </c>
      <c r="S31" s="5">
        <v>19</v>
      </c>
      <c r="T31" s="24">
        <f t="shared" si="55"/>
        <v>18</v>
      </c>
      <c r="U31" s="28">
        <f t="shared" si="50"/>
        <v>5.6842105263157894</v>
      </c>
    </row>
    <row r="32" spans="1:21" x14ac:dyDescent="0.25">
      <c r="A32" s="21" t="s">
        <v>95</v>
      </c>
      <c r="B32" s="12" t="s">
        <v>7</v>
      </c>
      <c r="C32" s="3" t="s">
        <v>7</v>
      </c>
      <c r="D32" s="25" t="s">
        <v>102</v>
      </c>
      <c r="E32" s="27" t="s">
        <v>105</v>
      </c>
      <c r="F32" s="12" t="s">
        <v>0</v>
      </c>
      <c r="G32" s="3" t="s">
        <v>0</v>
      </c>
      <c r="H32" s="25" t="s">
        <v>102</v>
      </c>
      <c r="I32" s="27" t="s">
        <v>105</v>
      </c>
      <c r="J32" s="12" t="s">
        <v>1</v>
      </c>
      <c r="K32" s="3" t="s">
        <v>1</v>
      </c>
      <c r="L32" s="25" t="s">
        <v>102</v>
      </c>
      <c r="M32" s="27" t="s">
        <v>105</v>
      </c>
      <c r="N32" s="12" t="s">
        <v>2</v>
      </c>
      <c r="O32" s="3" t="s">
        <v>2</v>
      </c>
      <c r="P32" s="25" t="s">
        <v>102</v>
      </c>
      <c r="Q32" s="27" t="s">
        <v>105</v>
      </c>
      <c r="R32" s="12" t="s">
        <v>3</v>
      </c>
      <c r="S32" s="3" t="s">
        <v>3</v>
      </c>
      <c r="T32" s="25" t="s">
        <v>102</v>
      </c>
      <c r="U32" s="27" t="s">
        <v>105</v>
      </c>
    </row>
    <row r="33" spans="1:21" x14ac:dyDescent="0.25">
      <c r="A33" s="22" t="s">
        <v>25</v>
      </c>
      <c r="B33" s="14">
        <v>564.5</v>
      </c>
      <c r="C33" s="5">
        <v>100</v>
      </c>
      <c r="D33" s="24">
        <f>B33/6</f>
        <v>94.083333333333329</v>
      </c>
      <c r="E33" s="28">
        <f t="shared" si="11"/>
        <v>5.6449999999999996</v>
      </c>
      <c r="F33" s="14">
        <v>365</v>
      </c>
      <c r="G33" s="5">
        <v>69</v>
      </c>
      <c r="H33" s="24">
        <f>F33/6</f>
        <v>60.833333333333336</v>
      </c>
      <c r="I33" s="28">
        <f t="shared" ref="I33:I40" si="56">F33/G33</f>
        <v>5.2898550724637685</v>
      </c>
      <c r="J33" s="14">
        <v>297</v>
      </c>
      <c r="K33" s="5">
        <v>60</v>
      </c>
      <c r="L33" s="24">
        <f>J33/6</f>
        <v>49.5</v>
      </c>
      <c r="M33" s="28">
        <f t="shared" ref="M33:M40" si="57">J33/K33</f>
        <v>4.95</v>
      </c>
      <c r="N33" s="14">
        <v>214.5</v>
      </c>
      <c r="O33" s="5">
        <v>50</v>
      </c>
      <c r="P33" s="24">
        <f>N33/6</f>
        <v>35.75</v>
      </c>
      <c r="Q33" s="28">
        <f t="shared" ref="Q33:Q40" si="58">N33/O33</f>
        <v>4.29</v>
      </c>
      <c r="R33" s="14">
        <v>173</v>
      </c>
      <c r="S33" s="5">
        <v>35</v>
      </c>
      <c r="T33" s="24">
        <f>R33/6</f>
        <v>28.833333333333332</v>
      </c>
      <c r="U33" s="28">
        <f t="shared" ref="U33:U40" si="59">R33/S33</f>
        <v>4.9428571428571431</v>
      </c>
    </row>
    <row r="34" spans="1:21" x14ac:dyDescent="0.25">
      <c r="A34" s="22" t="s">
        <v>26</v>
      </c>
      <c r="B34" s="14">
        <v>4901.5</v>
      </c>
      <c r="C34" s="5">
        <v>853</v>
      </c>
      <c r="D34" s="24">
        <f t="shared" ref="D34:D40" si="60">B34/6</f>
        <v>816.91666666666663</v>
      </c>
      <c r="E34" s="28">
        <f t="shared" si="11"/>
        <v>5.746189917936694</v>
      </c>
      <c r="F34" s="14">
        <v>3117</v>
      </c>
      <c r="G34" s="5">
        <v>565</v>
      </c>
      <c r="H34" s="24">
        <f t="shared" ref="H34:H40" si="61">F34/6</f>
        <v>519.5</v>
      </c>
      <c r="I34" s="28">
        <f t="shared" si="56"/>
        <v>5.5168141592920357</v>
      </c>
      <c r="J34" s="14">
        <v>3009</v>
      </c>
      <c r="K34" s="5">
        <v>555</v>
      </c>
      <c r="L34" s="24">
        <f t="shared" ref="L34:L40" si="62">J34/6</f>
        <v>501.5</v>
      </c>
      <c r="M34" s="28">
        <f t="shared" si="57"/>
        <v>5.4216216216216218</v>
      </c>
      <c r="N34" s="14">
        <v>2079</v>
      </c>
      <c r="O34" s="5">
        <v>397</v>
      </c>
      <c r="P34" s="24">
        <f t="shared" ref="P34:P40" si="63">N34/6</f>
        <v>346.5</v>
      </c>
      <c r="Q34" s="28">
        <f t="shared" si="58"/>
        <v>5.2367758186397984</v>
      </c>
      <c r="R34" s="14">
        <v>2061</v>
      </c>
      <c r="S34" s="5">
        <v>388</v>
      </c>
      <c r="T34" s="24">
        <f t="shared" ref="T34:T40" si="64">R34/6</f>
        <v>343.5</v>
      </c>
      <c r="U34" s="28">
        <f t="shared" si="59"/>
        <v>5.3118556701030926</v>
      </c>
    </row>
    <row r="35" spans="1:21" x14ac:dyDescent="0.25">
      <c r="A35" s="22" t="s">
        <v>27</v>
      </c>
      <c r="B35" s="14">
        <v>2791</v>
      </c>
      <c r="C35" s="5">
        <v>510</v>
      </c>
      <c r="D35" s="24">
        <f t="shared" si="60"/>
        <v>465.16666666666669</v>
      </c>
      <c r="E35" s="28">
        <f t="shared" si="11"/>
        <v>5.4725490196078432</v>
      </c>
      <c r="F35" s="14">
        <v>1722</v>
      </c>
      <c r="G35" s="5">
        <v>327</v>
      </c>
      <c r="H35" s="24">
        <f t="shared" si="61"/>
        <v>287</v>
      </c>
      <c r="I35" s="28">
        <f t="shared" si="56"/>
        <v>5.2660550458715596</v>
      </c>
      <c r="J35" s="14">
        <v>1483</v>
      </c>
      <c r="K35" s="5">
        <v>292</v>
      </c>
      <c r="L35" s="24">
        <f t="shared" si="62"/>
        <v>247.16666666666666</v>
      </c>
      <c r="M35" s="28">
        <f t="shared" si="57"/>
        <v>5.0787671232876717</v>
      </c>
      <c r="N35" s="14">
        <v>1245</v>
      </c>
      <c r="O35" s="5">
        <v>252</v>
      </c>
      <c r="P35" s="24">
        <f t="shared" si="63"/>
        <v>207.5</v>
      </c>
      <c r="Q35" s="28">
        <f t="shared" si="58"/>
        <v>4.9404761904761907</v>
      </c>
      <c r="R35" s="14">
        <v>1543</v>
      </c>
      <c r="S35" s="5">
        <v>294</v>
      </c>
      <c r="T35" s="24">
        <f t="shared" si="64"/>
        <v>257.16666666666669</v>
      </c>
      <c r="U35" s="28">
        <f t="shared" si="59"/>
        <v>5.2482993197278915</v>
      </c>
    </row>
    <row r="36" spans="1:21" x14ac:dyDescent="0.25">
      <c r="A36" s="22" t="s">
        <v>28</v>
      </c>
      <c r="B36" s="14">
        <v>406</v>
      </c>
      <c r="C36" s="5">
        <v>63</v>
      </c>
      <c r="D36" s="24">
        <f t="shared" si="60"/>
        <v>67.666666666666671</v>
      </c>
      <c r="E36" s="28">
        <f t="shared" si="11"/>
        <v>6.4444444444444446</v>
      </c>
      <c r="F36" s="14">
        <v>293</v>
      </c>
      <c r="G36" s="5">
        <v>44</v>
      </c>
      <c r="H36" s="24">
        <f t="shared" si="61"/>
        <v>48.833333333333336</v>
      </c>
      <c r="I36" s="28">
        <f t="shared" si="56"/>
        <v>6.6590909090909092</v>
      </c>
      <c r="J36" s="14">
        <v>181</v>
      </c>
      <c r="K36" s="5">
        <v>30</v>
      </c>
      <c r="L36" s="24">
        <f t="shared" si="62"/>
        <v>30.166666666666668</v>
      </c>
      <c r="M36" s="28">
        <f t="shared" si="57"/>
        <v>6.0333333333333332</v>
      </c>
      <c r="N36" s="14">
        <v>155</v>
      </c>
      <c r="O36" s="5">
        <v>24</v>
      </c>
      <c r="P36" s="24">
        <f t="shared" si="63"/>
        <v>25.833333333333332</v>
      </c>
      <c r="Q36" s="28">
        <f t="shared" si="58"/>
        <v>6.458333333333333</v>
      </c>
      <c r="R36" s="14">
        <v>89</v>
      </c>
      <c r="S36" s="5">
        <v>13</v>
      </c>
      <c r="T36" s="24">
        <f t="shared" si="64"/>
        <v>14.833333333333334</v>
      </c>
      <c r="U36" s="28">
        <f t="shared" si="59"/>
        <v>6.8461538461538458</v>
      </c>
    </row>
    <row r="37" spans="1:21" x14ac:dyDescent="0.25">
      <c r="A37" s="22" t="s">
        <v>29</v>
      </c>
      <c r="B37" s="14">
        <v>2143.5</v>
      </c>
      <c r="C37" s="5">
        <v>414</v>
      </c>
      <c r="D37" s="24">
        <f t="shared" si="60"/>
        <v>357.25</v>
      </c>
      <c r="E37" s="28">
        <f t="shared" si="11"/>
        <v>5.1775362318840576</v>
      </c>
      <c r="F37" s="14">
        <v>885</v>
      </c>
      <c r="G37" s="5">
        <v>186</v>
      </c>
      <c r="H37" s="24">
        <f t="shared" si="61"/>
        <v>147.5</v>
      </c>
      <c r="I37" s="28">
        <f t="shared" si="56"/>
        <v>4.758064516129032</v>
      </c>
      <c r="J37" s="14">
        <v>1143</v>
      </c>
      <c r="K37" s="5">
        <v>237</v>
      </c>
      <c r="L37" s="24">
        <f t="shared" si="62"/>
        <v>190.5</v>
      </c>
      <c r="M37" s="28">
        <f t="shared" si="57"/>
        <v>4.8227848101265822</v>
      </c>
      <c r="N37" s="14">
        <v>1120.5</v>
      </c>
      <c r="O37" s="5">
        <v>220</v>
      </c>
      <c r="P37" s="24">
        <f t="shared" si="63"/>
        <v>186.75</v>
      </c>
      <c r="Q37" s="28">
        <f t="shared" si="58"/>
        <v>5.0931818181818178</v>
      </c>
      <c r="R37" s="14">
        <v>1394.5</v>
      </c>
      <c r="S37" s="5">
        <v>281</v>
      </c>
      <c r="T37" s="24">
        <f t="shared" si="64"/>
        <v>232.41666666666666</v>
      </c>
      <c r="U37" s="28">
        <f t="shared" si="59"/>
        <v>4.962633451957295</v>
      </c>
    </row>
    <row r="38" spans="1:21" x14ac:dyDescent="0.25">
      <c r="A38" s="22" t="s">
        <v>30</v>
      </c>
      <c r="B38" s="14">
        <v>1041</v>
      </c>
      <c r="C38" s="5">
        <v>166</v>
      </c>
      <c r="D38" s="24">
        <f t="shared" si="60"/>
        <v>173.5</v>
      </c>
      <c r="E38" s="28">
        <f t="shared" si="11"/>
        <v>6.2710843373493974</v>
      </c>
      <c r="F38" s="14">
        <v>454</v>
      </c>
      <c r="G38" s="5">
        <v>82</v>
      </c>
      <c r="H38" s="24">
        <f t="shared" si="61"/>
        <v>75.666666666666671</v>
      </c>
      <c r="I38" s="28">
        <f t="shared" si="56"/>
        <v>5.5365853658536581</v>
      </c>
      <c r="J38" s="14">
        <v>259</v>
      </c>
      <c r="K38" s="5">
        <v>41</v>
      </c>
      <c r="L38" s="24">
        <f t="shared" si="62"/>
        <v>43.166666666666664</v>
      </c>
      <c r="M38" s="28">
        <f t="shared" si="57"/>
        <v>6.3170731707317076</v>
      </c>
      <c r="N38" s="14">
        <v>281</v>
      </c>
      <c r="O38" s="5">
        <v>50</v>
      </c>
      <c r="P38" s="24">
        <f t="shared" si="63"/>
        <v>46.833333333333336</v>
      </c>
      <c r="Q38" s="28">
        <f t="shared" si="58"/>
        <v>5.62</v>
      </c>
      <c r="R38" s="14">
        <v>346</v>
      </c>
      <c r="S38" s="5">
        <v>68</v>
      </c>
      <c r="T38" s="24">
        <f t="shared" si="64"/>
        <v>57.666666666666664</v>
      </c>
      <c r="U38" s="28">
        <f t="shared" si="59"/>
        <v>5.0882352941176467</v>
      </c>
    </row>
    <row r="39" spans="1:21" x14ac:dyDescent="0.25">
      <c r="A39" s="22" t="s">
        <v>31</v>
      </c>
      <c r="B39" s="14">
        <v>15</v>
      </c>
      <c r="C39" s="5">
        <v>3</v>
      </c>
      <c r="D39" s="24">
        <f t="shared" si="60"/>
        <v>2.5</v>
      </c>
      <c r="E39" s="28">
        <f t="shared" si="11"/>
        <v>5</v>
      </c>
      <c r="F39" s="14">
        <v>3</v>
      </c>
      <c r="G39" s="5">
        <v>2</v>
      </c>
      <c r="H39" s="24">
        <f t="shared" si="61"/>
        <v>0.5</v>
      </c>
      <c r="I39" s="28">
        <f t="shared" si="56"/>
        <v>1.5</v>
      </c>
      <c r="J39" s="14">
        <v>29</v>
      </c>
      <c r="K39" s="5">
        <v>5</v>
      </c>
      <c r="L39" s="24">
        <f t="shared" si="62"/>
        <v>4.833333333333333</v>
      </c>
      <c r="M39" s="28">
        <f t="shared" si="57"/>
        <v>5.8</v>
      </c>
      <c r="N39" s="14">
        <v>21</v>
      </c>
      <c r="O39" s="5">
        <v>5</v>
      </c>
      <c r="P39" s="24">
        <f t="shared" si="63"/>
        <v>3.5</v>
      </c>
      <c r="Q39" s="28">
        <f t="shared" si="58"/>
        <v>4.2</v>
      </c>
      <c r="R39" s="14">
        <v>6</v>
      </c>
      <c r="S39" s="5">
        <v>2</v>
      </c>
      <c r="T39" s="24">
        <f t="shared" si="64"/>
        <v>1</v>
      </c>
      <c r="U39" s="28">
        <f t="shared" si="59"/>
        <v>3</v>
      </c>
    </row>
    <row r="40" spans="1:21" x14ac:dyDescent="0.25">
      <c r="A40" s="22" t="s">
        <v>87</v>
      </c>
      <c r="B40" s="15"/>
      <c r="C40" s="1"/>
      <c r="D40" s="24">
        <f t="shared" si="60"/>
        <v>0</v>
      </c>
      <c r="E40" s="28" t="e">
        <f t="shared" si="11"/>
        <v>#DIV/0!</v>
      </c>
      <c r="F40" s="14">
        <v>6</v>
      </c>
      <c r="G40" s="2"/>
      <c r="H40" s="24">
        <f t="shared" si="61"/>
        <v>1</v>
      </c>
      <c r="I40" s="28" t="e">
        <f t="shared" si="56"/>
        <v>#DIV/0!</v>
      </c>
      <c r="J40" s="15"/>
      <c r="K40" s="1"/>
      <c r="L40" s="24">
        <f t="shared" si="62"/>
        <v>0</v>
      </c>
      <c r="M40" s="28" t="e">
        <f t="shared" si="57"/>
        <v>#DIV/0!</v>
      </c>
      <c r="N40" s="15"/>
      <c r="O40" s="1"/>
      <c r="P40" s="24">
        <f t="shared" si="63"/>
        <v>0</v>
      </c>
      <c r="Q40" s="28" t="e">
        <f t="shared" si="58"/>
        <v>#DIV/0!</v>
      </c>
      <c r="R40" s="15"/>
      <c r="S40" s="1"/>
      <c r="T40" s="24">
        <f t="shared" si="64"/>
        <v>0</v>
      </c>
      <c r="U40" s="28" t="e">
        <f t="shared" si="59"/>
        <v>#DIV/0!</v>
      </c>
    </row>
  </sheetData>
  <mergeCells count="5">
    <mergeCell ref="B2:E2"/>
    <mergeCell ref="F2:I2"/>
    <mergeCell ref="J2:M2"/>
    <mergeCell ref="N2:Q2"/>
    <mergeCell ref="R2:U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enrollment-grpahs</vt:lpstr>
      <vt:lpstr>enrollment%</vt:lpstr>
      <vt:lpstr>major</vt:lpstr>
      <vt:lpstr>Credits</vt:lpstr>
      <vt:lpstr>credits_expanded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</dc:creator>
  <cp:lastModifiedBy>IRPO</cp:lastModifiedBy>
  <cp:lastPrinted>2015-06-18T03:31:54Z</cp:lastPrinted>
  <dcterms:created xsi:type="dcterms:W3CDTF">2015-06-12T05:08:56Z</dcterms:created>
  <dcterms:modified xsi:type="dcterms:W3CDTF">2015-10-07T00:55:20Z</dcterms:modified>
</cp:coreProperties>
</file>